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hailenkoNA\Desktop\ВПО 1 2021\"/>
    </mc:Choice>
  </mc:AlternateContent>
  <bookViews>
    <workbookView xWindow="120" yWindow="60" windowWidth="19440" windowHeight="12780"/>
  </bookViews>
  <sheets>
    <sheet name="ростов" sheetId="1" r:id="rId1"/>
  </sheets>
  <calcPr calcId="162913"/>
</workbook>
</file>

<file path=xl/calcChain.xml><?xml version="1.0" encoding="utf-8"?>
<calcChain xmlns="http://schemas.openxmlformats.org/spreadsheetml/2006/main">
  <c r="N37" i="1" l="1"/>
  <c r="L37" i="1"/>
  <c r="K37" i="1"/>
  <c r="J37" i="1"/>
  <c r="I37" i="1"/>
  <c r="H37" i="1"/>
  <c r="G37" i="1"/>
  <c r="F37" i="1"/>
  <c r="D37" i="1"/>
  <c r="C37" i="1"/>
  <c r="B37" i="1"/>
  <c r="C35" i="1"/>
  <c r="C27" i="1"/>
  <c r="H18" i="1"/>
  <c r="C18" i="1"/>
  <c r="N35" i="1"/>
  <c r="M35" i="1"/>
  <c r="M37" i="1" s="1"/>
  <c r="N31" i="1"/>
  <c r="N32" i="1"/>
  <c r="N33" i="1"/>
  <c r="N34" i="1"/>
  <c r="N30" i="1"/>
  <c r="K35" i="1"/>
  <c r="J35" i="1"/>
  <c r="I35" i="1"/>
  <c r="K31" i="1"/>
  <c r="K32" i="1"/>
  <c r="K33" i="1"/>
  <c r="K34" i="1"/>
  <c r="K30" i="1"/>
  <c r="E35" i="1"/>
  <c r="D35" i="1"/>
  <c r="B35" i="1"/>
  <c r="E31" i="1"/>
  <c r="E32" i="1"/>
  <c r="E33" i="1"/>
  <c r="E34" i="1"/>
  <c r="E30" i="1"/>
  <c r="N27" i="1"/>
  <c r="M27" i="1"/>
  <c r="L27" i="1"/>
  <c r="N22" i="1"/>
  <c r="N23" i="1"/>
  <c r="N24" i="1"/>
  <c r="N25" i="1"/>
  <c r="N26" i="1"/>
  <c r="N21" i="1"/>
  <c r="K27" i="1"/>
  <c r="J27" i="1"/>
  <c r="I27" i="1"/>
  <c r="H27" i="1"/>
  <c r="G27" i="1"/>
  <c r="F27" i="1"/>
  <c r="K22" i="1"/>
  <c r="K23" i="1"/>
  <c r="K24" i="1"/>
  <c r="K25" i="1"/>
  <c r="K26" i="1"/>
  <c r="K21" i="1"/>
  <c r="E27" i="1"/>
  <c r="D27" i="1"/>
  <c r="B27" i="1"/>
  <c r="E22" i="1"/>
  <c r="E23" i="1"/>
  <c r="E24" i="1"/>
  <c r="E25" i="1"/>
  <c r="E26" i="1"/>
  <c r="E21" i="1"/>
  <c r="N18" i="1"/>
  <c r="M18" i="1"/>
  <c r="N16" i="1"/>
  <c r="N17" i="1"/>
  <c r="N15" i="1"/>
  <c r="K18" i="1"/>
  <c r="J18" i="1"/>
  <c r="G18" i="1"/>
  <c r="I18" i="1"/>
  <c r="F18" i="1"/>
  <c r="D18" i="1"/>
  <c r="B18" i="1"/>
  <c r="K10" i="1"/>
  <c r="K11" i="1"/>
  <c r="K12" i="1"/>
  <c r="K13" i="1"/>
  <c r="K15" i="1"/>
  <c r="K16" i="1"/>
  <c r="K17" i="1"/>
  <c r="K7" i="1"/>
  <c r="E8" i="1"/>
  <c r="E9" i="1"/>
  <c r="E18" i="1" s="1"/>
  <c r="E37" i="1" s="1"/>
  <c r="E10" i="1"/>
  <c r="E11" i="1"/>
  <c r="E12" i="1"/>
  <c r="E13" i="1"/>
  <c r="E14" i="1"/>
  <c r="E15" i="1"/>
  <c r="E16" i="1"/>
  <c r="E17" i="1"/>
  <c r="E7" i="1"/>
</calcChain>
</file>

<file path=xl/sharedStrings.xml><?xml version="1.0" encoding="utf-8"?>
<sst xmlns="http://schemas.openxmlformats.org/spreadsheetml/2006/main" count="48" uniqueCount="44">
  <si>
    <t>Специалитет</t>
  </si>
  <si>
    <t>Магистратура</t>
  </si>
  <si>
    <t xml:space="preserve">1. 23.05.01 Наземные транспортно-технологические средства </t>
  </si>
  <si>
    <t xml:space="preserve">2. 23.05.03 Подвижной состав </t>
  </si>
  <si>
    <t xml:space="preserve">3. 23.05.04 Эксплуатация железных дорог </t>
  </si>
  <si>
    <t xml:space="preserve">4. 23.05.05 Системы обеспечения движения поездов </t>
  </si>
  <si>
    <t xml:space="preserve">6. 38.05.01 Экономическая безопасность </t>
  </si>
  <si>
    <t>в/б</t>
  </si>
  <si>
    <t xml:space="preserve">1. 08.03.01 Строительство </t>
  </si>
  <si>
    <t xml:space="preserve">      </t>
  </si>
  <si>
    <t>Головной вуз 01.10.2021</t>
  </si>
  <si>
    <t>бюджет</t>
  </si>
  <si>
    <t xml:space="preserve">Численность </t>
  </si>
  <si>
    <t>целев</t>
  </si>
  <si>
    <t>Прием</t>
  </si>
  <si>
    <t>иностр из в/б</t>
  </si>
  <si>
    <t>бюдж цел</t>
  </si>
  <si>
    <t>Бакалавриат</t>
  </si>
  <si>
    <t>ИТОГО МАГИСТРАТУРА</t>
  </si>
  <si>
    <t xml:space="preserve">ИТОГО СПЕЦИАЛИТЕТ </t>
  </si>
  <si>
    <t xml:space="preserve">ИТОГО БАКАЛАВРИАТ </t>
  </si>
  <si>
    <t xml:space="preserve">2. 21.03.02 Землеустройство и кадастры </t>
  </si>
  <si>
    <t>3. 23.03.03 Эксплуатация транспортно-технолог</t>
  </si>
  <si>
    <t xml:space="preserve">4. 38.03.01 Экономика </t>
  </si>
  <si>
    <t xml:space="preserve">5. 38.03.02 Менеджмент </t>
  </si>
  <si>
    <t xml:space="preserve">6. 38.03.03 Управление персоналом  </t>
  </si>
  <si>
    <t xml:space="preserve">7. 38.03.04 Государственное и муниципальное управление </t>
  </si>
  <si>
    <t xml:space="preserve">8. 40.03.01 Юриспруденция </t>
  </si>
  <si>
    <t>9. 42.03.01 Реклама и связи с общественностью</t>
  </si>
  <si>
    <t xml:space="preserve">10. 43.03.01 Сервис </t>
  </si>
  <si>
    <t xml:space="preserve">11. 43.03.02 Туризм </t>
  </si>
  <si>
    <t xml:space="preserve">1. 38.04.01 Экономика </t>
  </si>
  <si>
    <t xml:space="preserve">2. 38.04.03 Управление персоналом </t>
  </si>
  <si>
    <t xml:space="preserve">3. 38.04.04 Государственное и муниципальное управление </t>
  </si>
  <si>
    <t>5. 23.05.06 Строительство железных дорог, мостов</t>
  </si>
  <si>
    <t xml:space="preserve">5. 40.04.01 Юриспруденция </t>
  </si>
  <si>
    <t>4. 38.04.08 Финансы и Кредит</t>
  </si>
  <si>
    <t>всего</t>
  </si>
  <si>
    <t>Свод по ВПО-1 Заочка</t>
  </si>
  <si>
    <t>из них целев.</t>
  </si>
  <si>
    <t>бюд-жет</t>
  </si>
  <si>
    <t>Выпуск</t>
  </si>
  <si>
    <t>иностр из бюдж.</t>
  </si>
  <si>
    <t>ИТОГО ВСЕ УРОВНИ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</si>
</sst>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0" fillId="0" borderId="0" xfId="0" applyFont="1"/>
    <xf numFmtId="14" fontId="0" fillId="0" borderId="2" xfId="0" applyNumberFormat="1" applyFont="1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left"/>
    </xf>
    <xf numFmtId="0" fontId="3" fillId="0" borderId="0" xfId="0" applyFont="1"/>
    <xf numFmtId="14" fontId="3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4" fontId="0" fillId="2" borderId="2" xfId="0" applyNumberFormat="1" applyFont="1" applyFill="1" applyBorder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5" xfId="0" applyFill="1" applyBorder="1"/>
    <xf numFmtId="0" fontId="0" fillId="0" borderId="6" xfId="0" applyFill="1" applyBorder="1"/>
    <xf numFmtId="0" fontId="0" fillId="0" borderId="7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 applyAlignment="1">
      <alignment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8" xfId="0" applyFont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justify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2" borderId="11" xfId="0" applyFont="1" applyFill="1" applyBorder="1" applyAlignment="1">
      <alignment horizontal="justify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170" zoomScaleNormal="170" workbookViewId="0">
      <selection sqref="A1:J1"/>
    </sheetView>
  </sheetViews>
  <sheetFormatPr defaultRowHeight="15" x14ac:dyDescent="0.25"/>
  <cols>
    <col min="1" max="1" width="50.85546875" style="2" customWidth="1"/>
    <col min="2" max="2" width="7.7109375" customWidth="1"/>
    <col min="3" max="3" width="7.85546875" customWidth="1"/>
    <col min="4" max="4" width="6.140625" customWidth="1"/>
    <col min="5" max="5" width="7.140625" customWidth="1"/>
    <col min="6" max="6" width="8.28515625" customWidth="1"/>
    <col min="7" max="7" width="6.7109375" customWidth="1"/>
    <col min="8" max="8" width="7.28515625" customWidth="1"/>
    <col min="9" max="9" width="5.85546875" customWidth="1"/>
    <col min="10" max="10" width="7.140625" customWidth="1"/>
    <col min="11" max="11" width="6.85546875" customWidth="1"/>
    <col min="12" max="12" width="9.7109375" customWidth="1"/>
    <col min="13" max="13" width="4.85546875" customWidth="1"/>
    <col min="14" max="14" width="7" customWidth="1"/>
  </cols>
  <sheetData>
    <row r="1" spans="1:14" x14ac:dyDescent="0.2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2" spans="1:14" ht="12.75" customHeight="1" thickBot="1" x14ac:dyDescent="0.3">
      <c r="A2" s="17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4" ht="12.75" customHeight="1" thickBot="1" x14ac:dyDescent="0.3">
      <c r="A3" s="3"/>
      <c r="B3" s="1"/>
      <c r="C3" s="1"/>
      <c r="D3" s="1"/>
      <c r="E3" s="1"/>
      <c r="F3" s="24"/>
      <c r="G3" s="25"/>
      <c r="H3" s="25"/>
      <c r="I3" s="25"/>
      <c r="J3" s="25"/>
      <c r="K3" s="26"/>
    </row>
    <row r="4" spans="1:14" ht="12.75" customHeight="1" thickBot="1" x14ac:dyDescent="0.3">
      <c r="A4" s="13"/>
      <c r="B4" s="38" t="s">
        <v>41</v>
      </c>
      <c r="C4" s="39"/>
      <c r="D4" s="39"/>
      <c r="E4" s="40"/>
      <c r="F4" s="42" t="s">
        <v>12</v>
      </c>
      <c r="G4" s="43"/>
      <c r="H4" s="43"/>
      <c r="I4" s="43"/>
      <c r="J4" s="43"/>
      <c r="K4" s="44"/>
      <c r="L4" s="45" t="s">
        <v>14</v>
      </c>
      <c r="M4" s="43"/>
      <c r="N4" s="44"/>
    </row>
    <row r="5" spans="1:14" ht="24.75" customHeight="1" x14ac:dyDescent="0.25">
      <c r="A5" s="13"/>
      <c r="B5" s="35" t="s">
        <v>40</v>
      </c>
      <c r="C5" s="36" t="s">
        <v>39</v>
      </c>
      <c r="D5" s="36" t="s">
        <v>7</v>
      </c>
      <c r="E5" s="37" t="s">
        <v>37</v>
      </c>
      <c r="F5" s="35" t="s">
        <v>11</v>
      </c>
      <c r="G5" s="36" t="s">
        <v>13</v>
      </c>
      <c r="H5" s="46" t="s">
        <v>42</v>
      </c>
      <c r="I5" s="36" t="s">
        <v>7</v>
      </c>
      <c r="J5" s="36" t="s">
        <v>15</v>
      </c>
      <c r="K5" s="41" t="s">
        <v>37</v>
      </c>
      <c r="L5" s="35" t="s">
        <v>16</v>
      </c>
      <c r="M5" s="36" t="s">
        <v>7</v>
      </c>
      <c r="N5" s="41" t="s">
        <v>37</v>
      </c>
    </row>
    <row r="6" spans="1:14" ht="12.75" customHeight="1" x14ac:dyDescent="0.25">
      <c r="A6" s="12" t="s">
        <v>17</v>
      </c>
      <c r="B6" s="20"/>
      <c r="C6" s="10"/>
      <c r="D6" s="10"/>
      <c r="E6" s="23"/>
      <c r="F6" s="20"/>
      <c r="G6" s="10"/>
      <c r="H6" s="10"/>
      <c r="I6" s="10"/>
      <c r="J6" s="10"/>
      <c r="K6" s="21"/>
      <c r="L6" s="20"/>
      <c r="M6" s="10"/>
      <c r="N6" s="21"/>
    </row>
    <row r="7" spans="1:14" x14ac:dyDescent="0.25">
      <c r="A7" s="4" t="s">
        <v>8</v>
      </c>
      <c r="B7" s="27">
        <v>15</v>
      </c>
      <c r="C7" s="28">
        <v>3</v>
      </c>
      <c r="D7" s="28">
        <v>9</v>
      </c>
      <c r="E7" s="29">
        <f>SUM(B7+D7)</f>
        <v>24</v>
      </c>
      <c r="F7" s="27">
        <v>13</v>
      </c>
      <c r="G7" s="28">
        <v>4</v>
      </c>
      <c r="H7" s="28"/>
      <c r="I7" s="28">
        <v>40</v>
      </c>
      <c r="J7" s="28"/>
      <c r="K7" s="30">
        <f>SUM(F7+I7)</f>
        <v>53</v>
      </c>
      <c r="L7" s="32"/>
      <c r="M7" s="31"/>
      <c r="N7" s="30"/>
    </row>
    <row r="8" spans="1:14" x14ac:dyDescent="0.25">
      <c r="A8" s="4" t="s">
        <v>21</v>
      </c>
      <c r="B8" s="27">
        <v>10</v>
      </c>
      <c r="C8" s="28">
        <v>0</v>
      </c>
      <c r="D8" s="28">
        <v>1</v>
      </c>
      <c r="E8" s="29">
        <f t="shared" ref="E8:E17" si="0">SUM(B8+D8)</f>
        <v>11</v>
      </c>
      <c r="F8" s="27"/>
      <c r="G8" s="28"/>
      <c r="H8" s="28"/>
      <c r="I8" s="28"/>
      <c r="J8" s="28"/>
      <c r="K8" s="30"/>
      <c r="L8" s="32"/>
      <c r="M8" s="31"/>
      <c r="N8" s="30"/>
    </row>
    <row r="9" spans="1:14" x14ac:dyDescent="0.25">
      <c r="A9" s="5" t="s">
        <v>22</v>
      </c>
      <c r="B9" s="27">
        <v>7</v>
      </c>
      <c r="C9" s="28">
        <v>0</v>
      </c>
      <c r="D9" s="28">
        <v>9</v>
      </c>
      <c r="E9" s="29">
        <f t="shared" si="0"/>
        <v>16</v>
      </c>
      <c r="F9" s="27"/>
      <c r="G9" s="28"/>
      <c r="H9" s="28"/>
      <c r="I9" s="28"/>
      <c r="J9" s="28"/>
      <c r="K9" s="30"/>
      <c r="L9" s="32"/>
      <c r="M9" s="31"/>
      <c r="N9" s="30"/>
    </row>
    <row r="10" spans="1:14" x14ac:dyDescent="0.25">
      <c r="A10" s="4" t="s">
        <v>23</v>
      </c>
      <c r="B10" s="27">
        <v>0</v>
      </c>
      <c r="C10" s="28">
        <v>0</v>
      </c>
      <c r="D10" s="28">
        <v>10</v>
      </c>
      <c r="E10" s="29">
        <f t="shared" si="0"/>
        <v>10</v>
      </c>
      <c r="F10" s="27">
        <v>0</v>
      </c>
      <c r="G10" s="28">
        <v>0</v>
      </c>
      <c r="H10" s="28">
        <v>0</v>
      </c>
      <c r="I10" s="28">
        <v>56</v>
      </c>
      <c r="J10" s="28">
        <v>1</v>
      </c>
      <c r="K10" s="30">
        <f t="shared" ref="K10:K17" si="1">SUM(F10+I10)</f>
        <v>56</v>
      </c>
      <c r="L10" s="32"/>
      <c r="M10" s="31"/>
      <c r="N10" s="30"/>
    </row>
    <row r="11" spans="1:14" x14ac:dyDescent="0.25">
      <c r="A11" s="4" t="s">
        <v>24</v>
      </c>
      <c r="B11" s="27">
        <v>0</v>
      </c>
      <c r="C11" s="28">
        <v>0</v>
      </c>
      <c r="D11" s="28">
        <v>11</v>
      </c>
      <c r="E11" s="29">
        <f t="shared" si="0"/>
        <v>11</v>
      </c>
      <c r="F11" s="27"/>
      <c r="G11" s="28"/>
      <c r="H11" s="28"/>
      <c r="I11" s="28">
        <v>38</v>
      </c>
      <c r="J11" s="28"/>
      <c r="K11" s="30">
        <f t="shared" si="1"/>
        <v>38</v>
      </c>
      <c r="L11" s="32"/>
      <c r="M11" s="31"/>
      <c r="N11" s="30"/>
    </row>
    <row r="12" spans="1:14" x14ac:dyDescent="0.25">
      <c r="A12" s="4" t="s">
        <v>25</v>
      </c>
      <c r="B12" s="27">
        <v>0</v>
      </c>
      <c r="C12" s="28">
        <v>0</v>
      </c>
      <c r="D12" s="28">
        <v>29</v>
      </c>
      <c r="E12" s="29">
        <f t="shared" si="0"/>
        <v>29</v>
      </c>
      <c r="F12" s="27"/>
      <c r="G12" s="28"/>
      <c r="H12" s="28"/>
      <c r="I12" s="28">
        <v>91</v>
      </c>
      <c r="J12" s="28">
        <v>1</v>
      </c>
      <c r="K12" s="30">
        <f t="shared" si="1"/>
        <v>91</v>
      </c>
      <c r="L12" s="32"/>
      <c r="M12" s="31"/>
      <c r="N12" s="30"/>
    </row>
    <row r="13" spans="1:14" x14ac:dyDescent="0.25">
      <c r="A13" s="5" t="s">
        <v>26</v>
      </c>
      <c r="B13" s="27">
        <v>0</v>
      </c>
      <c r="C13" s="28">
        <v>0</v>
      </c>
      <c r="D13" s="28">
        <v>28</v>
      </c>
      <c r="E13" s="29">
        <f t="shared" si="0"/>
        <v>28</v>
      </c>
      <c r="F13" s="27"/>
      <c r="G13" s="28"/>
      <c r="H13" s="28"/>
      <c r="I13" s="28">
        <v>75</v>
      </c>
      <c r="J13" s="28">
        <v>1</v>
      </c>
      <c r="K13" s="30">
        <f t="shared" si="1"/>
        <v>75</v>
      </c>
      <c r="L13" s="32"/>
      <c r="M13" s="31"/>
      <c r="N13" s="30"/>
    </row>
    <row r="14" spans="1:14" x14ac:dyDescent="0.25">
      <c r="A14" s="4" t="s">
        <v>27</v>
      </c>
      <c r="B14" s="27">
        <v>0</v>
      </c>
      <c r="C14" s="28">
        <v>0</v>
      </c>
      <c r="D14" s="28">
        <v>17</v>
      </c>
      <c r="E14" s="29">
        <f t="shared" si="0"/>
        <v>17</v>
      </c>
      <c r="F14" s="27"/>
      <c r="G14" s="28"/>
      <c r="H14" s="28"/>
      <c r="I14" s="28"/>
      <c r="J14" s="28"/>
      <c r="K14" s="30"/>
      <c r="L14" s="32"/>
      <c r="M14" s="31"/>
      <c r="N14" s="30"/>
    </row>
    <row r="15" spans="1:14" x14ac:dyDescent="0.25">
      <c r="A15" s="4" t="s">
        <v>28</v>
      </c>
      <c r="B15" s="27">
        <v>0</v>
      </c>
      <c r="C15" s="28">
        <v>0</v>
      </c>
      <c r="D15" s="28">
        <v>6</v>
      </c>
      <c r="E15" s="29">
        <f t="shared" si="0"/>
        <v>6</v>
      </c>
      <c r="F15" s="27"/>
      <c r="G15" s="28"/>
      <c r="H15" s="28"/>
      <c r="I15" s="28">
        <v>55</v>
      </c>
      <c r="J15" s="28"/>
      <c r="K15" s="30">
        <f t="shared" si="1"/>
        <v>55</v>
      </c>
      <c r="L15" s="32"/>
      <c r="M15" s="31">
        <v>12</v>
      </c>
      <c r="N15" s="30">
        <f>SUM(L15+M15)</f>
        <v>12</v>
      </c>
    </row>
    <row r="16" spans="1:14" x14ac:dyDescent="0.25">
      <c r="A16" s="4" t="s">
        <v>29</v>
      </c>
      <c r="B16" s="27">
        <v>0</v>
      </c>
      <c r="C16" s="28">
        <v>0</v>
      </c>
      <c r="D16" s="28">
        <v>0</v>
      </c>
      <c r="E16" s="29">
        <f t="shared" si="0"/>
        <v>0</v>
      </c>
      <c r="F16" s="27"/>
      <c r="G16" s="28"/>
      <c r="H16" s="28"/>
      <c r="I16" s="28">
        <v>15</v>
      </c>
      <c r="J16" s="28"/>
      <c r="K16" s="30">
        <f t="shared" si="1"/>
        <v>15</v>
      </c>
      <c r="L16" s="32"/>
      <c r="M16" s="31">
        <v>4</v>
      </c>
      <c r="N16" s="30">
        <f t="shared" ref="N16:N17" si="2">SUM(L16+M16)</f>
        <v>4</v>
      </c>
    </row>
    <row r="17" spans="1:14" ht="15.75" thickBot="1" x14ac:dyDescent="0.3">
      <c r="A17" s="47" t="s">
        <v>30</v>
      </c>
      <c r="B17" s="48">
        <v>0</v>
      </c>
      <c r="C17" s="49">
        <v>0</v>
      </c>
      <c r="D17" s="49">
        <v>4</v>
      </c>
      <c r="E17" s="50">
        <f t="shared" si="0"/>
        <v>4</v>
      </c>
      <c r="F17" s="48"/>
      <c r="G17" s="49"/>
      <c r="H17" s="49"/>
      <c r="I17" s="49">
        <v>26</v>
      </c>
      <c r="J17" s="49"/>
      <c r="K17" s="51">
        <f t="shared" si="1"/>
        <v>26</v>
      </c>
      <c r="L17" s="52"/>
      <c r="M17" s="53">
        <v>1</v>
      </c>
      <c r="N17" s="51">
        <f t="shared" si="2"/>
        <v>1</v>
      </c>
    </row>
    <row r="18" spans="1:14" s="11" customFormat="1" ht="18" customHeight="1" thickBot="1" x14ac:dyDescent="0.3">
      <c r="A18" s="81" t="s">
        <v>20</v>
      </c>
      <c r="B18" s="82">
        <f t="shared" ref="B18:K18" si="3">SUM(B7:B17)</f>
        <v>32</v>
      </c>
      <c r="C18" s="83">
        <f t="shared" si="3"/>
        <v>3</v>
      </c>
      <c r="D18" s="83">
        <f t="shared" si="3"/>
        <v>124</v>
      </c>
      <c r="E18" s="84">
        <f t="shared" si="3"/>
        <v>156</v>
      </c>
      <c r="F18" s="82">
        <f t="shared" si="3"/>
        <v>13</v>
      </c>
      <c r="G18" s="83">
        <f t="shared" si="3"/>
        <v>4</v>
      </c>
      <c r="H18" s="83">
        <f t="shared" si="3"/>
        <v>0</v>
      </c>
      <c r="I18" s="83">
        <f t="shared" si="3"/>
        <v>396</v>
      </c>
      <c r="J18" s="83">
        <f t="shared" si="3"/>
        <v>3</v>
      </c>
      <c r="K18" s="85">
        <f t="shared" si="3"/>
        <v>409</v>
      </c>
      <c r="L18" s="82"/>
      <c r="M18" s="83">
        <f>SUM(M6:M17)</f>
        <v>17</v>
      </c>
      <c r="N18" s="85">
        <f>SUM(N6:N17)</f>
        <v>17</v>
      </c>
    </row>
    <row r="19" spans="1:14" ht="16.5" customHeight="1" x14ac:dyDescent="0.25">
      <c r="A19" s="54"/>
      <c r="B19" s="55"/>
      <c r="C19" s="56"/>
      <c r="D19" s="56"/>
      <c r="E19" s="57"/>
      <c r="F19" s="55" t="s">
        <v>9</v>
      </c>
      <c r="G19" s="56"/>
      <c r="H19" s="56"/>
      <c r="I19" s="56"/>
      <c r="J19" s="56"/>
      <c r="K19" s="58"/>
      <c r="L19" s="59"/>
      <c r="M19" s="60"/>
      <c r="N19" s="58"/>
    </row>
    <row r="20" spans="1:14" ht="10.5" customHeight="1" x14ac:dyDescent="0.25">
      <c r="A20" s="7" t="s">
        <v>0</v>
      </c>
      <c r="B20" s="27"/>
      <c r="C20" s="28"/>
      <c r="D20" s="28"/>
      <c r="E20" s="29"/>
      <c r="F20" s="27"/>
      <c r="G20" s="28"/>
      <c r="H20" s="28"/>
      <c r="I20" s="28"/>
      <c r="J20" s="28"/>
      <c r="K20" s="30"/>
      <c r="L20" s="32"/>
      <c r="M20" s="31"/>
      <c r="N20" s="30"/>
    </row>
    <row r="21" spans="1:14" ht="26.25" customHeight="1" x14ac:dyDescent="0.25">
      <c r="A21" s="6" t="s">
        <v>2</v>
      </c>
      <c r="B21" s="32">
        <v>13</v>
      </c>
      <c r="C21" s="31">
        <v>1</v>
      </c>
      <c r="D21" s="31">
        <v>0</v>
      </c>
      <c r="E21" s="33">
        <f>SUM(B21+D21)</f>
        <v>13</v>
      </c>
      <c r="F21" s="32">
        <v>62</v>
      </c>
      <c r="G21" s="31">
        <v>15</v>
      </c>
      <c r="H21" s="28"/>
      <c r="I21" s="28">
        <v>12</v>
      </c>
      <c r="J21" s="28"/>
      <c r="K21" s="34">
        <f>SUM(F21+I21)</f>
        <v>74</v>
      </c>
      <c r="L21" s="27">
        <v>10</v>
      </c>
      <c r="M21" s="28"/>
      <c r="N21" s="34">
        <f>SUM(L21:M21)</f>
        <v>10</v>
      </c>
    </row>
    <row r="22" spans="1:14" x14ac:dyDescent="0.25">
      <c r="A22" s="6" t="s">
        <v>3</v>
      </c>
      <c r="B22" s="32">
        <v>53</v>
      </c>
      <c r="C22" s="31">
        <v>27</v>
      </c>
      <c r="D22" s="31">
        <v>31</v>
      </c>
      <c r="E22" s="33">
        <f t="shared" ref="E22:E26" si="4">SUM(B22+D22)</f>
        <v>84</v>
      </c>
      <c r="F22" s="32">
        <v>309</v>
      </c>
      <c r="G22" s="31">
        <v>170</v>
      </c>
      <c r="H22" s="28">
        <v>1</v>
      </c>
      <c r="I22" s="28">
        <v>174</v>
      </c>
      <c r="J22" s="28">
        <v>3</v>
      </c>
      <c r="K22" s="34">
        <f t="shared" ref="K22:K26" si="5">SUM(F22+I22)</f>
        <v>483</v>
      </c>
      <c r="L22" s="27">
        <v>110</v>
      </c>
      <c r="M22" s="28">
        <v>29</v>
      </c>
      <c r="N22" s="34">
        <f t="shared" ref="N22:N26" si="6">SUM(L22:M22)</f>
        <v>139</v>
      </c>
    </row>
    <row r="23" spans="1:14" x14ac:dyDescent="0.25">
      <c r="A23" s="6" t="s">
        <v>4</v>
      </c>
      <c r="B23" s="32">
        <v>36</v>
      </c>
      <c r="C23" s="31">
        <v>15</v>
      </c>
      <c r="D23" s="31">
        <v>107</v>
      </c>
      <c r="E23" s="33">
        <f t="shared" si="4"/>
        <v>143</v>
      </c>
      <c r="F23" s="32">
        <v>206</v>
      </c>
      <c r="G23" s="31">
        <v>107</v>
      </c>
      <c r="H23" s="28">
        <v>0</v>
      </c>
      <c r="I23" s="28">
        <v>347</v>
      </c>
      <c r="J23" s="28">
        <v>2</v>
      </c>
      <c r="K23" s="34">
        <f t="shared" si="5"/>
        <v>553</v>
      </c>
      <c r="L23" s="27">
        <v>60</v>
      </c>
      <c r="M23" s="28">
        <v>40</v>
      </c>
      <c r="N23" s="34">
        <f t="shared" si="6"/>
        <v>100</v>
      </c>
    </row>
    <row r="24" spans="1:14" x14ac:dyDescent="0.25">
      <c r="A24" s="8" t="s">
        <v>5</v>
      </c>
      <c r="B24" s="32">
        <v>51</v>
      </c>
      <c r="C24" s="31">
        <v>25</v>
      </c>
      <c r="D24" s="31">
        <v>24</v>
      </c>
      <c r="E24" s="33">
        <f t="shared" si="4"/>
        <v>75</v>
      </c>
      <c r="F24" s="32">
        <v>219</v>
      </c>
      <c r="G24" s="31">
        <v>127</v>
      </c>
      <c r="H24" s="28">
        <v>0</v>
      </c>
      <c r="I24" s="28">
        <v>84</v>
      </c>
      <c r="J24" s="28">
        <v>3</v>
      </c>
      <c r="K24" s="34">
        <f t="shared" si="5"/>
        <v>303</v>
      </c>
      <c r="L24" s="27">
        <v>60</v>
      </c>
      <c r="M24" s="28">
        <v>11</v>
      </c>
      <c r="N24" s="34">
        <f t="shared" si="6"/>
        <v>71</v>
      </c>
    </row>
    <row r="25" spans="1:14" x14ac:dyDescent="0.25">
      <c r="A25" s="15" t="s">
        <v>34</v>
      </c>
      <c r="B25" s="32">
        <v>18</v>
      </c>
      <c r="C25" s="31">
        <v>10</v>
      </c>
      <c r="D25" s="31">
        <v>27</v>
      </c>
      <c r="E25" s="33">
        <f t="shared" si="4"/>
        <v>45</v>
      </c>
      <c r="F25" s="32">
        <v>138</v>
      </c>
      <c r="G25" s="31">
        <v>73</v>
      </c>
      <c r="H25" s="28">
        <v>0</v>
      </c>
      <c r="I25" s="28">
        <v>74</v>
      </c>
      <c r="J25" s="28">
        <v>1</v>
      </c>
      <c r="K25" s="34">
        <f t="shared" si="5"/>
        <v>212</v>
      </c>
      <c r="L25" s="27">
        <v>60</v>
      </c>
      <c r="M25" s="28">
        <v>12</v>
      </c>
      <c r="N25" s="34">
        <f t="shared" si="6"/>
        <v>72</v>
      </c>
    </row>
    <row r="26" spans="1:14" ht="15.75" thickBot="1" x14ac:dyDescent="0.3">
      <c r="A26" s="61" t="s">
        <v>6</v>
      </c>
      <c r="B26" s="52">
        <v>0</v>
      </c>
      <c r="C26" s="53">
        <v>0</v>
      </c>
      <c r="D26" s="53">
        <v>22</v>
      </c>
      <c r="E26" s="62">
        <f t="shared" si="4"/>
        <v>22</v>
      </c>
      <c r="F26" s="52"/>
      <c r="G26" s="53"/>
      <c r="H26" s="49">
        <v>0</v>
      </c>
      <c r="I26" s="49">
        <v>72</v>
      </c>
      <c r="J26" s="49">
        <v>1</v>
      </c>
      <c r="K26" s="63">
        <f t="shared" si="5"/>
        <v>72</v>
      </c>
      <c r="L26" s="48"/>
      <c r="M26" s="49">
        <v>15</v>
      </c>
      <c r="N26" s="63">
        <f t="shared" si="6"/>
        <v>15</v>
      </c>
    </row>
    <row r="27" spans="1:14" s="11" customFormat="1" ht="19.5" customHeight="1" thickBot="1" x14ac:dyDescent="0.3">
      <c r="A27" s="86" t="s">
        <v>19</v>
      </c>
      <c r="B27" s="82">
        <f t="shared" ref="B27:N27" si="7">SUM(B21:B26)</f>
        <v>171</v>
      </c>
      <c r="C27" s="83">
        <f t="shared" si="7"/>
        <v>78</v>
      </c>
      <c r="D27" s="83">
        <f t="shared" si="7"/>
        <v>211</v>
      </c>
      <c r="E27" s="84">
        <f t="shared" si="7"/>
        <v>382</v>
      </c>
      <c r="F27" s="82">
        <f t="shared" si="7"/>
        <v>934</v>
      </c>
      <c r="G27" s="83">
        <f t="shared" si="7"/>
        <v>492</v>
      </c>
      <c r="H27" s="83">
        <f t="shared" si="7"/>
        <v>1</v>
      </c>
      <c r="I27" s="83">
        <f t="shared" si="7"/>
        <v>763</v>
      </c>
      <c r="J27" s="83">
        <f t="shared" si="7"/>
        <v>10</v>
      </c>
      <c r="K27" s="85">
        <f t="shared" si="7"/>
        <v>1697</v>
      </c>
      <c r="L27" s="82">
        <f t="shared" si="7"/>
        <v>300</v>
      </c>
      <c r="M27" s="83">
        <f t="shared" si="7"/>
        <v>107</v>
      </c>
      <c r="N27" s="85">
        <f t="shared" si="7"/>
        <v>407</v>
      </c>
    </row>
    <row r="28" spans="1:14" s="11" customFormat="1" ht="19.5" customHeight="1" x14ac:dyDescent="0.25">
      <c r="A28" s="64"/>
      <c r="B28" s="65"/>
      <c r="C28" s="66"/>
      <c r="D28" s="66"/>
      <c r="E28" s="67"/>
      <c r="F28" s="65"/>
      <c r="G28" s="66"/>
      <c r="H28" s="68"/>
      <c r="I28" s="68"/>
      <c r="J28" s="68"/>
      <c r="K28" s="69"/>
      <c r="L28" s="70"/>
      <c r="M28" s="68"/>
      <c r="N28" s="69"/>
    </row>
    <row r="29" spans="1:14" ht="24.75" customHeight="1" x14ac:dyDescent="0.25">
      <c r="A29" s="7" t="s">
        <v>1</v>
      </c>
      <c r="B29" s="18"/>
      <c r="C29" s="14"/>
      <c r="D29" s="14"/>
      <c r="E29" s="22"/>
      <c r="F29" s="18"/>
      <c r="G29" s="14"/>
      <c r="H29" s="14"/>
      <c r="I29" s="14"/>
      <c r="J29" s="14"/>
      <c r="K29" s="19"/>
      <c r="L29" s="18"/>
      <c r="M29" s="14"/>
      <c r="N29" s="19"/>
    </row>
    <row r="30" spans="1:14" ht="14.25" customHeight="1" x14ac:dyDescent="0.25">
      <c r="A30" s="9" t="s">
        <v>31</v>
      </c>
      <c r="B30" s="18">
        <v>0</v>
      </c>
      <c r="C30" s="14">
        <v>0</v>
      </c>
      <c r="D30" s="14">
        <v>18</v>
      </c>
      <c r="E30" s="22">
        <f>SUM(B30+D30)</f>
        <v>18</v>
      </c>
      <c r="F30" s="18"/>
      <c r="G30" s="14"/>
      <c r="H30" s="14"/>
      <c r="I30" s="14">
        <v>34</v>
      </c>
      <c r="J30" s="14">
        <v>1</v>
      </c>
      <c r="K30" s="19">
        <f>SUM(F30+I30)</f>
        <v>34</v>
      </c>
      <c r="L30" s="18"/>
      <c r="M30" s="14">
        <v>15</v>
      </c>
      <c r="N30" s="19">
        <f>SUM(L30+M30)</f>
        <v>15</v>
      </c>
    </row>
    <row r="31" spans="1:14" ht="14.25" customHeight="1" x14ac:dyDescent="0.25">
      <c r="A31" s="9" t="s">
        <v>32</v>
      </c>
      <c r="B31" s="18">
        <v>0</v>
      </c>
      <c r="C31" s="14">
        <v>0</v>
      </c>
      <c r="D31" s="14">
        <v>18</v>
      </c>
      <c r="E31" s="22">
        <f t="shared" ref="E31:E34" si="8">SUM(B31+D31)</f>
        <v>18</v>
      </c>
      <c r="F31" s="18"/>
      <c r="G31" s="14"/>
      <c r="H31" s="14"/>
      <c r="I31" s="14">
        <v>38</v>
      </c>
      <c r="J31" s="14"/>
      <c r="K31" s="19">
        <f t="shared" ref="K31:K34" si="9">SUM(F31+I31)</f>
        <v>38</v>
      </c>
      <c r="L31" s="18"/>
      <c r="M31" s="14">
        <v>15</v>
      </c>
      <c r="N31" s="19">
        <f t="shared" ref="N31:N34" si="10">SUM(L31+M31)</f>
        <v>15</v>
      </c>
    </row>
    <row r="32" spans="1:14" ht="14.25" customHeight="1" x14ac:dyDescent="0.25">
      <c r="A32" s="9" t="s">
        <v>33</v>
      </c>
      <c r="B32" s="18">
        <v>0</v>
      </c>
      <c r="C32" s="14">
        <v>0</v>
      </c>
      <c r="D32" s="14">
        <v>32</v>
      </c>
      <c r="E32" s="22">
        <f t="shared" si="8"/>
        <v>32</v>
      </c>
      <c r="F32" s="18"/>
      <c r="G32" s="14"/>
      <c r="H32" s="14"/>
      <c r="I32" s="14">
        <v>56</v>
      </c>
      <c r="J32" s="14">
        <v>1</v>
      </c>
      <c r="K32" s="19">
        <f t="shared" si="9"/>
        <v>56</v>
      </c>
      <c r="L32" s="18"/>
      <c r="M32" s="14">
        <v>16</v>
      </c>
      <c r="N32" s="19">
        <f t="shared" si="10"/>
        <v>16</v>
      </c>
    </row>
    <row r="33" spans="1:14" ht="14.25" customHeight="1" x14ac:dyDescent="0.25">
      <c r="A33" s="9" t="s">
        <v>36</v>
      </c>
      <c r="B33" s="18">
        <v>0</v>
      </c>
      <c r="C33" s="14">
        <v>0</v>
      </c>
      <c r="D33" s="14">
        <v>24</v>
      </c>
      <c r="E33" s="22">
        <f t="shared" si="8"/>
        <v>24</v>
      </c>
      <c r="F33" s="18"/>
      <c r="G33" s="14"/>
      <c r="H33" s="14"/>
      <c r="I33" s="14">
        <v>36</v>
      </c>
      <c r="J33" s="14"/>
      <c r="K33" s="19">
        <f t="shared" si="9"/>
        <v>36</v>
      </c>
      <c r="L33" s="18"/>
      <c r="M33" s="14">
        <v>15</v>
      </c>
      <c r="N33" s="19">
        <f t="shared" si="10"/>
        <v>15</v>
      </c>
    </row>
    <row r="34" spans="1:14" ht="14.25" customHeight="1" thickBot="1" x14ac:dyDescent="0.3">
      <c r="A34" s="71" t="s">
        <v>35</v>
      </c>
      <c r="B34" s="72">
        <v>0</v>
      </c>
      <c r="C34" s="73">
        <v>0</v>
      </c>
      <c r="D34" s="73">
        <v>0</v>
      </c>
      <c r="E34" s="74">
        <f t="shared" si="8"/>
        <v>0</v>
      </c>
      <c r="F34" s="72"/>
      <c r="G34" s="73"/>
      <c r="H34" s="73"/>
      <c r="I34" s="73">
        <v>7</v>
      </c>
      <c r="J34" s="73"/>
      <c r="K34" s="75">
        <f t="shared" si="9"/>
        <v>7</v>
      </c>
      <c r="L34" s="72"/>
      <c r="M34" s="73">
        <v>9</v>
      </c>
      <c r="N34" s="75">
        <f t="shared" si="10"/>
        <v>9</v>
      </c>
    </row>
    <row r="35" spans="1:14" s="11" customFormat="1" ht="15" customHeight="1" thickBot="1" x14ac:dyDescent="0.3">
      <c r="A35" s="81" t="s">
        <v>18</v>
      </c>
      <c r="B35" s="82">
        <f>SUM(B30:B34)</f>
        <v>0</v>
      </c>
      <c r="C35" s="83">
        <f>SUM(C30:C34)</f>
        <v>0</v>
      </c>
      <c r="D35" s="83">
        <f>SUM(D30:D34)</f>
        <v>92</v>
      </c>
      <c r="E35" s="84">
        <f>SUM(E30:E34)</f>
        <v>92</v>
      </c>
      <c r="F35" s="82"/>
      <c r="G35" s="83"/>
      <c r="H35" s="83"/>
      <c r="I35" s="83">
        <f>SUM(I30:I34)</f>
        <v>171</v>
      </c>
      <c r="J35" s="83">
        <f>SUM(J30:J34)</f>
        <v>2</v>
      </c>
      <c r="K35" s="85">
        <f>SUM(K30:K34)</f>
        <v>171</v>
      </c>
      <c r="L35" s="82"/>
      <c r="M35" s="83">
        <f>SUM(M30:M34)</f>
        <v>70</v>
      </c>
      <c r="N35" s="85">
        <f>SUM(N30:N34)</f>
        <v>70</v>
      </c>
    </row>
    <row r="36" spans="1:14" s="11" customFormat="1" ht="15" customHeight="1" thickBot="1" x14ac:dyDescent="0.3">
      <c r="A36" s="76"/>
      <c r="B36" s="77"/>
      <c r="C36" s="78"/>
      <c r="D36" s="78"/>
      <c r="E36" s="79"/>
      <c r="F36" s="77"/>
      <c r="G36" s="78"/>
      <c r="H36" s="78"/>
      <c r="I36" s="78"/>
      <c r="J36" s="78"/>
      <c r="K36" s="80"/>
      <c r="L36" s="77"/>
      <c r="M36" s="78"/>
      <c r="N36" s="80"/>
    </row>
    <row r="37" spans="1:14" s="11" customFormat="1" ht="15" customHeight="1" thickBot="1" x14ac:dyDescent="0.3">
      <c r="A37" s="81" t="s">
        <v>43</v>
      </c>
      <c r="B37" s="82">
        <f t="shared" ref="B37:N37" si="11">SUM(B18+B27+B35)</f>
        <v>203</v>
      </c>
      <c r="C37" s="83">
        <f t="shared" si="11"/>
        <v>81</v>
      </c>
      <c r="D37" s="83">
        <f t="shared" si="11"/>
        <v>427</v>
      </c>
      <c r="E37" s="84">
        <f t="shared" si="11"/>
        <v>630</v>
      </c>
      <c r="F37" s="82">
        <f t="shared" si="11"/>
        <v>947</v>
      </c>
      <c r="G37" s="83">
        <f t="shared" si="11"/>
        <v>496</v>
      </c>
      <c r="H37" s="83">
        <f t="shared" si="11"/>
        <v>1</v>
      </c>
      <c r="I37" s="83">
        <f t="shared" si="11"/>
        <v>1330</v>
      </c>
      <c r="J37" s="83">
        <f t="shared" si="11"/>
        <v>15</v>
      </c>
      <c r="K37" s="85">
        <f t="shared" si="11"/>
        <v>2277</v>
      </c>
      <c r="L37" s="82">
        <f t="shared" si="11"/>
        <v>300</v>
      </c>
      <c r="M37" s="83">
        <f t="shared" si="11"/>
        <v>194</v>
      </c>
      <c r="N37" s="85">
        <f t="shared" si="11"/>
        <v>494</v>
      </c>
    </row>
  </sheetData>
  <mergeCells count="4">
    <mergeCell ref="L4:N4"/>
    <mergeCell ref="A1:J1"/>
    <mergeCell ref="B4:E4"/>
    <mergeCell ref="F4:K4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ростов</vt:lpstr>
    </vt:vector>
  </TitlesOfParts>
  <Company>RGUPS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rgups</dc:creator>
  <cp:lastModifiedBy>Михайленко Нататалья Александровна</cp:lastModifiedBy>
  <cp:lastPrinted>2021-10-04T08:59:02Z</cp:lastPrinted>
  <dcterms:created xsi:type="dcterms:W3CDTF">2016-05-31T05:42:44Z</dcterms:created>
  <dcterms:modified xsi:type="dcterms:W3CDTF">2021-10-05T09:45:47Z</dcterms:modified>
</cp:coreProperties>
</file>