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hailenkoNA\Desktop\ВПО 1 2021\"/>
    </mc:Choice>
  </mc:AlternateContent>
  <bookViews>
    <workbookView xWindow="120" yWindow="60" windowWidth="19440" windowHeight="12780"/>
  </bookViews>
  <sheets>
    <sheet name="ростов" sheetId="1" r:id="rId1"/>
  </sheets>
  <calcPr calcId="162913"/>
</workbook>
</file>

<file path=xl/calcChain.xml><?xml version="1.0" encoding="utf-8"?>
<calcChain xmlns="http://schemas.openxmlformats.org/spreadsheetml/2006/main">
  <c r="C48" i="1" l="1"/>
  <c r="J34" i="1"/>
  <c r="H34" i="1"/>
  <c r="G34" i="1"/>
  <c r="C34" i="1"/>
  <c r="G25" i="1"/>
  <c r="G49" i="1" s="1"/>
  <c r="C25" i="1"/>
  <c r="C49" i="1" l="1"/>
  <c r="M48" i="1"/>
  <c r="L48" i="1"/>
  <c r="N39" i="1"/>
  <c r="N40" i="1"/>
  <c r="N41" i="1"/>
  <c r="N42" i="1"/>
  <c r="N43" i="1"/>
  <c r="N44" i="1"/>
  <c r="N45" i="1"/>
  <c r="N46" i="1"/>
  <c r="N47" i="1"/>
  <c r="N38" i="1"/>
  <c r="K39" i="1"/>
  <c r="K40" i="1"/>
  <c r="K41" i="1"/>
  <c r="K42" i="1"/>
  <c r="K43" i="1"/>
  <c r="K44" i="1"/>
  <c r="K45" i="1"/>
  <c r="K46" i="1"/>
  <c r="K47" i="1"/>
  <c r="K38" i="1"/>
  <c r="I48" i="1"/>
  <c r="F48" i="1"/>
  <c r="M34" i="1"/>
  <c r="L34" i="1"/>
  <c r="N29" i="1"/>
  <c r="N30" i="1"/>
  <c r="N31" i="1"/>
  <c r="N32" i="1"/>
  <c r="N33" i="1"/>
  <c r="N28" i="1"/>
  <c r="I34" i="1"/>
  <c r="F34" i="1"/>
  <c r="K29" i="1"/>
  <c r="K30" i="1"/>
  <c r="K31" i="1"/>
  <c r="K32" i="1"/>
  <c r="K33" i="1"/>
  <c r="K28" i="1"/>
  <c r="M25" i="1"/>
  <c r="M49" i="1" s="1"/>
  <c r="L25" i="1"/>
  <c r="L49" i="1" s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7" i="1"/>
  <c r="J25" i="1"/>
  <c r="J49" i="1" s="1"/>
  <c r="I25" i="1"/>
  <c r="H25" i="1"/>
  <c r="H49" i="1" s="1"/>
  <c r="F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D48" i="1"/>
  <c r="B48" i="1"/>
  <c r="E47" i="1"/>
  <c r="E46" i="1"/>
  <c r="E45" i="1"/>
  <c r="E44" i="1"/>
  <c r="E43" i="1"/>
  <c r="E42" i="1"/>
  <c r="E41" i="1"/>
  <c r="E40" i="1"/>
  <c r="E39" i="1"/>
  <c r="E38" i="1"/>
  <c r="D34" i="1"/>
  <c r="B34" i="1"/>
  <c r="E33" i="1"/>
  <c r="E32" i="1"/>
  <c r="E31" i="1"/>
  <c r="E30" i="1"/>
  <c r="E29" i="1"/>
  <c r="E28" i="1"/>
  <c r="D25" i="1"/>
  <c r="D49" i="1" s="1"/>
  <c r="B25" i="1"/>
  <c r="E24" i="1"/>
  <c r="E23" i="1"/>
  <c r="E22" i="1"/>
  <c r="E21" i="1"/>
  <c r="E20" i="1"/>
  <c r="E18" i="1"/>
  <c r="E17" i="1"/>
  <c r="E16" i="1"/>
  <c r="E15" i="1"/>
  <c r="E14" i="1"/>
  <c r="E12" i="1"/>
  <c r="E11" i="1"/>
  <c r="E10" i="1"/>
  <c r="E7" i="1"/>
  <c r="E9" i="1"/>
  <c r="E8" i="1"/>
  <c r="F49" i="1" l="1"/>
  <c r="K34" i="1"/>
  <c r="N34" i="1"/>
  <c r="N48" i="1"/>
  <c r="I49" i="1"/>
  <c r="E34" i="1"/>
  <c r="B49" i="1"/>
  <c r="K48" i="1"/>
  <c r="N25" i="1"/>
  <c r="N49" i="1" s="1"/>
  <c r="E48" i="1"/>
  <c r="K25" i="1"/>
  <c r="E25" i="1"/>
  <c r="E49" i="1" l="1"/>
  <c r="K49" i="1"/>
</calcChain>
</file>

<file path=xl/sharedStrings.xml><?xml version="1.0" encoding="utf-8"?>
<sst xmlns="http://schemas.openxmlformats.org/spreadsheetml/2006/main" count="76" uniqueCount="57">
  <si>
    <t>Специалитет</t>
  </si>
  <si>
    <t>Магистратура</t>
  </si>
  <si>
    <t xml:space="preserve">2. 09.03.01.Информатика и вычислительная техника </t>
  </si>
  <si>
    <t xml:space="preserve">1. 23.05.01 Наземные транспортно-технологические средства </t>
  </si>
  <si>
    <t xml:space="preserve">2. 23.05.03 Подвижной состав </t>
  </si>
  <si>
    <t xml:space="preserve">3. 23.05.04 Эксплуатация железных дорог </t>
  </si>
  <si>
    <t xml:space="preserve">4. 23.05.05 Системы обеспечения движения поездов </t>
  </si>
  <si>
    <t xml:space="preserve">6. 38.05.01 Экономическая безопасность </t>
  </si>
  <si>
    <t xml:space="preserve">1. 08.04.01  Строительство </t>
  </si>
  <si>
    <t xml:space="preserve">2. 09.04.01 Информатика и вычислительная техника </t>
  </si>
  <si>
    <t xml:space="preserve">3. 15.04.01 Машиностроение </t>
  </si>
  <si>
    <t xml:space="preserve">4. 15.04.02 Технологические машины и оборудование </t>
  </si>
  <si>
    <t xml:space="preserve">5. 15.04.03 Прикладная механика </t>
  </si>
  <si>
    <t>6.15.04.04 Автоматизация технологических процессов и производств</t>
  </si>
  <si>
    <t xml:space="preserve">7. 38.04.01 Экономика </t>
  </si>
  <si>
    <t xml:space="preserve">8. 38.04.02 Менеджмент </t>
  </si>
  <si>
    <t xml:space="preserve">9. 38.04.03 Управление персоналом </t>
  </si>
  <si>
    <t xml:space="preserve">10. 38.04.04 Государственное и муниципальное управление </t>
  </si>
  <si>
    <t>5. 23.05.06 Строительство железных дорог, мосто</t>
  </si>
  <si>
    <t>в/б</t>
  </si>
  <si>
    <t xml:space="preserve">1. 08.03.01 Строительство </t>
  </si>
  <si>
    <t xml:space="preserve">      </t>
  </si>
  <si>
    <t>Головной вуз 01.10.2021</t>
  </si>
  <si>
    <t xml:space="preserve">4. 13.03.01 Теплоэнергетика и теплотехника </t>
  </si>
  <si>
    <t xml:space="preserve">5. 13.03.02 Электроэнергетика и электротехника </t>
  </si>
  <si>
    <t xml:space="preserve">6. 15.03.03 Прикладная механика </t>
  </si>
  <si>
    <t xml:space="preserve">7. 20.03.01 Техносферная  безопасность </t>
  </si>
  <si>
    <t xml:space="preserve">8. 21.03.02 Землеустройство и кадастры </t>
  </si>
  <si>
    <t>9. 23.03.03 Эксплуатация транспортно-технолог</t>
  </si>
  <si>
    <t xml:space="preserve">10. 38.03.01 Экономика </t>
  </si>
  <si>
    <t xml:space="preserve">11. 38.03.02 Менеджмент </t>
  </si>
  <si>
    <t xml:space="preserve">12. 38.03.03 Управление персоналом  </t>
  </si>
  <si>
    <t xml:space="preserve">13. 38.03.04 Государственное и муниципальное управление </t>
  </si>
  <si>
    <t xml:space="preserve">14. 40.03.01 Юриспруденция </t>
  </si>
  <si>
    <t>15. 42.03.01 Реклама и связи с общественностью</t>
  </si>
  <si>
    <t xml:space="preserve">16. 43.03.01 Сервис </t>
  </si>
  <si>
    <t xml:space="preserve">17. 43.03.02 Туризм </t>
  </si>
  <si>
    <t xml:space="preserve">18. 43.03.03 Гостиничное дело </t>
  </si>
  <si>
    <t>Выпуск из них</t>
  </si>
  <si>
    <t>бюджет</t>
  </si>
  <si>
    <t xml:space="preserve">Численность </t>
  </si>
  <si>
    <t>целев</t>
  </si>
  <si>
    <t>иностр</t>
  </si>
  <si>
    <t>Прием</t>
  </si>
  <si>
    <t>иностр из в/б</t>
  </si>
  <si>
    <t>бюдж цел</t>
  </si>
  <si>
    <t>Бакалавриат</t>
  </si>
  <si>
    <t>ИТОГО МАГИСТРАТУРА</t>
  </si>
  <si>
    <t xml:space="preserve">ИТОГО СПЕЦИАЛИТЕТ </t>
  </si>
  <si>
    <t xml:space="preserve">ИТОГО БАКАЛАВРИАТ </t>
  </si>
  <si>
    <t>всего</t>
  </si>
  <si>
    <t>Свод по ВПО-1 Очка</t>
  </si>
  <si>
    <t>3. 09.03.02 Информационные технологии и системы связи</t>
  </si>
  <si>
    <t>бюд-жет</t>
  </si>
  <si>
    <t>Выпуск</t>
  </si>
  <si>
    <t>бюдж</t>
  </si>
  <si>
    <t>ИТОГО ВСЕ УРОВНИ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</si>
</sst>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0" fillId="0" borderId="0" xfId="0" applyFont="1"/>
    <xf numFmtId="14" fontId="0" fillId="0" borderId="2" xfId="0" applyNumberFormat="1" applyFont="1" applyBorder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vertical="center"/>
    </xf>
    <xf numFmtId="0" fontId="1" fillId="0" borderId="2" xfId="0" applyFont="1" applyFill="1" applyBorder="1" applyAlignment="1">
      <alignment horizontal="justify" vertical="center"/>
    </xf>
    <xf numFmtId="0" fontId="0" fillId="0" borderId="1" xfId="0" applyFill="1" applyBorder="1" applyAlignment="1">
      <alignment horizontal="left"/>
    </xf>
    <xf numFmtId="0" fontId="3" fillId="0" borderId="0" xfId="0" applyFont="1"/>
    <xf numFmtId="0" fontId="1" fillId="0" borderId="2" xfId="0" applyFont="1" applyFill="1" applyBorder="1" applyAlignment="1">
      <alignment horizontal="left" vertical="center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0" fillId="2" borderId="2" xfId="0" applyNumberFormat="1" applyFont="1" applyFill="1" applyBorder="1"/>
    <xf numFmtId="0" fontId="2" fillId="0" borderId="2" xfId="0" applyFont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8" xfId="0" applyFont="1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2" borderId="22" xfId="0" applyFont="1" applyFill="1" applyBorder="1" applyAlignment="1">
      <alignment horizontal="justify" vertic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170" zoomScaleNormal="170" workbookViewId="0">
      <selection sqref="A1:J1"/>
    </sheetView>
  </sheetViews>
  <sheetFormatPr defaultRowHeight="15" x14ac:dyDescent="0.25"/>
  <cols>
    <col min="1" max="1" width="50.85546875" style="2" customWidth="1"/>
    <col min="2" max="2" width="6.7109375" customWidth="1"/>
    <col min="3" max="3" width="7.85546875" customWidth="1"/>
    <col min="4" max="4" width="6.140625" customWidth="1"/>
    <col min="5" max="5" width="7.140625" customWidth="1"/>
    <col min="6" max="6" width="7.28515625" customWidth="1"/>
    <col min="7" max="7" width="6.7109375" customWidth="1"/>
    <col min="8" max="8" width="7.28515625" customWidth="1"/>
    <col min="9" max="9" width="7" customWidth="1"/>
    <col min="10" max="10" width="7.140625" customWidth="1"/>
    <col min="11" max="11" width="6.85546875" customWidth="1"/>
    <col min="12" max="12" width="9.7109375" customWidth="1"/>
    <col min="13" max="13" width="4.85546875" customWidth="1"/>
    <col min="14" max="14" width="7" customWidth="1"/>
  </cols>
  <sheetData>
    <row r="1" spans="1:14" x14ac:dyDescent="0.25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</row>
    <row r="2" spans="1:14" ht="12.75" customHeight="1" x14ac:dyDescent="0.25">
      <c r="A2" s="16" t="s">
        <v>22</v>
      </c>
      <c r="B2" s="1"/>
      <c r="C2" s="1"/>
      <c r="D2" s="1"/>
      <c r="E2" s="1"/>
      <c r="F2" s="1"/>
      <c r="G2" s="1"/>
      <c r="H2" s="1"/>
      <c r="I2" s="1"/>
      <c r="J2" s="1"/>
    </row>
    <row r="3" spans="1:14" ht="12.75" customHeight="1" thickBot="1" x14ac:dyDescent="0.3">
      <c r="A3" s="3"/>
      <c r="B3" s="1"/>
      <c r="C3" s="1"/>
      <c r="D3" s="1"/>
      <c r="E3" s="1"/>
      <c r="F3" s="1"/>
      <c r="G3" s="1"/>
      <c r="H3" s="1"/>
      <c r="I3" s="1"/>
      <c r="J3" s="1"/>
    </row>
    <row r="4" spans="1:14" ht="12.75" customHeight="1" x14ac:dyDescent="0.25">
      <c r="A4" s="13"/>
      <c r="B4" s="32" t="s">
        <v>54</v>
      </c>
      <c r="C4" s="33"/>
      <c r="D4" s="33"/>
      <c r="E4" s="34"/>
      <c r="F4" s="35" t="s">
        <v>40</v>
      </c>
      <c r="G4" s="36"/>
      <c r="H4" s="36"/>
      <c r="I4" s="36"/>
      <c r="J4" s="36"/>
      <c r="K4" s="37"/>
      <c r="L4" s="38" t="s">
        <v>43</v>
      </c>
      <c r="M4" s="36"/>
      <c r="N4" s="37"/>
    </row>
    <row r="5" spans="1:14" ht="24.75" customHeight="1" x14ac:dyDescent="0.25">
      <c r="A5" s="13"/>
      <c r="B5" s="18" t="s">
        <v>53</v>
      </c>
      <c r="C5" s="14" t="s">
        <v>41</v>
      </c>
      <c r="D5" s="14" t="s">
        <v>19</v>
      </c>
      <c r="E5" s="19" t="s">
        <v>50</v>
      </c>
      <c r="F5" s="18" t="s">
        <v>39</v>
      </c>
      <c r="G5" s="14" t="s">
        <v>41</v>
      </c>
      <c r="H5" s="14" t="s">
        <v>42</v>
      </c>
      <c r="I5" s="14" t="s">
        <v>19</v>
      </c>
      <c r="J5" s="14" t="s">
        <v>44</v>
      </c>
      <c r="K5" s="19" t="s">
        <v>50</v>
      </c>
      <c r="L5" s="18" t="s">
        <v>55</v>
      </c>
      <c r="M5" s="14" t="s">
        <v>19</v>
      </c>
      <c r="N5" s="19" t="s">
        <v>50</v>
      </c>
    </row>
    <row r="6" spans="1:14" ht="12.75" customHeight="1" x14ac:dyDescent="0.25">
      <c r="A6" s="61" t="s">
        <v>46</v>
      </c>
      <c r="B6" s="20"/>
      <c r="C6" s="10"/>
      <c r="D6" s="10"/>
      <c r="E6" s="21"/>
      <c r="F6" s="20"/>
      <c r="G6" s="10"/>
      <c r="H6" s="10"/>
      <c r="I6" s="10"/>
      <c r="J6" s="10"/>
      <c r="K6" s="21"/>
      <c r="L6" s="20"/>
      <c r="M6" s="10"/>
      <c r="N6" s="21"/>
    </row>
    <row r="7" spans="1:14" x14ac:dyDescent="0.25">
      <c r="A7" s="4" t="s">
        <v>20</v>
      </c>
      <c r="B7" s="26">
        <v>15</v>
      </c>
      <c r="C7" s="27"/>
      <c r="D7" s="27">
        <v>2</v>
      </c>
      <c r="E7" s="28">
        <f t="shared" ref="E7:E12" si="0">SUM(B7+D7)</f>
        <v>17</v>
      </c>
      <c r="F7" s="26">
        <v>85</v>
      </c>
      <c r="G7" s="27">
        <v>2</v>
      </c>
      <c r="H7" s="27">
        <v>1</v>
      </c>
      <c r="I7" s="27">
        <v>33</v>
      </c>
      <c r="J7" s="27">
        <v>0</v>
      </c>
      <c r="K7" s="29">
        <f t="shared" ref="K7:K24" si="1">SUM(F7+I7)</f>
        <v>118</v>
      </c>
      <c r="L7" s="30">
        <v>41</v>
      </c>
      <c r="M7" s="31">
        <v>8</v>
      </c>
      <c r="N7" s="29">
        <f>SUM(L7:M7)</f>
        <v>49</v>
      </c>
    </row>
    <row r="8" spans="1:14" x14ac:dyDescent="0.25">
      <c r="A8" s="4" t="s">
        <v>2</v>
      </c>
      <c r="B8" s="26">
        <v>21</v>
      </c>
      <c r="C8" s="27">
        <v>6</v>
      </c>
      <c r="D8" s="27">
        <v>2</v>
      </c>
      <c r="E8" s="28">
        <f t="shared" si="0"/>
        <v>23</v>
      </c>
      <c r="F8" s="26">
        <v>101</v>
      </c>
      <c r="G8" s="27">
        <v>8</v>
      </c>
      <c r="H8" s="27">
        <v>0</v>
      </c>
      <c r="I8" s="27">
        <v>39</v>
      </c>
      <c r="J8" s="27">
        <v>2</v>
      </c>
      <c r="K8" s="29">
        <f t="shared" si="1"/>
        <v>140</v>
      </c>
      <c r="L8" s="30">
        <v>25</v>
      </c>
      <c r="M8" s="31">
        <v>31</v>
      </c>
      <c r="N8" s="29">
        <f t="shared" ref="N8:N24" si="2">SUM(L8:M8)</f>
        <v>56</v>
      </c>
    </row>
    <row r="9" spans="1:14" x14ac:dyDescent="0.25">
      <c r="A9" s="12" t="s">
        <v>52</v>
      </c>
      <c r="B9" s="26">
        <v>20</v>
      </c>
      <c r="C9" s="27">
        <v>5</v>
      </c>
      <c r="D9" s="27">
        <v>3</v>
      </c>
      <c r="E9" s="28">
        <f t="shared" si="0"/>
        <v>23</v>
      </c>
      <c r="F9" s="26">
        <v>123</v>
      </c>
      <c r="G9" s="27">
        <v>8</v>
      </c>
      <c r="H9" s="27"/>
      <c r="I9" s="27">
        <v>82</v>
      </c>
      <c r="J9" s="27"/>
      <c r="K9" s="29">
        <f t="shared" si="1"/>
        <v>205</v>
      </c>
      <c r="L9" s="30">
        <v>50</v>
      </c>
      <c r="M9" s="31">
        <v>32</v>
      </c>
      <c r="N9" s="29">
        <f t="shared" si="2"/>
        <v>82</v>
      </c>
    </row>
    <row r="10" spans="1:14" x14ac:dyDescent="0.25">
      <c r="A10" s="4" t="s">
        <v>23</v>
      </c>
      <c r="B10" s="26">
        <v>16</v>
      </c>
      <c r="C10" s="27"/>
      <c r="D10" s="27">
        <v>2</v>
      </c>
      <c r="E10" s="28">
        <f t="shared" si="0"/>
        <v>18</v>
      </c>
      <c r="F10" s="26">
        <v>53</v>
      </c>
      <c r="G10" s="27">
        <v>5</v>
      </c>
      <c r="H10" s="27"/>
      <c r="I10" s="27">
        <v>9</v>
      </c>
      <c r="J10" s="27"/>
      <c r="K10" s="29">
        <f t="shared" si="1"/>
        <v>62</v>
      </c>
      <c r="L10" s="30">
        <v>13</v>
      </c>
      <c r="M10" s="31">
        <v>0</v>
      </c>
      <c r="N10" s="29">
        <f t="shared" si="2"/>
        <v>13</v>
      </c>
    </row>
    <row r="11" spans="1:14" ht="15" customHeight="1" x14ac:dyDescent="0.25">
      <c r="A11" s="4" t="s">
        <v>24</v>
      </c>
      <c r="B11" s="26">
        <v>12</v>
      </c>
      <c r="C11" s="27"/>
      <c r="D11" s="27">
        <v>20</v>
      </c>
      <c r="E11" s="28">
        <f t="shared" si="0"/>
        <v>32</v>
      </c>
      <c r="F11" s="26">
        <v>55</v>
      </c>
      <c r="G11" s="27"/>
      <c r="H11" s="27"/>
      <c r="I11" s="27">
        <v>18</v>
      </c>
      <c r="J11" s="27">
        <v>7</v>
      </c>
      <c r="K11" s="29">
        <f t="shared" si="1"/>
        <v>73</v>
      </c>
      <c r="L11" s="30">
        <v>13</v>
      </c>
      <c r="M11" s="31">
        <v>1</v>
      </c>
      <c r="N11" s="29">
        <f t="shared" si="2"/>
        <v>14</v>
      </c>
    </row>
    <row r="12" spans="1:14" x14ac:dyDescent="0.25">
      <c r="A12" s="4" t="s">
        <v>25</v>
      </c>
      <c r="B12" s="26">
        <v>8</v>
      </c>
      <c r="C12" s="27"/>
      <c r="D12" s="27"/>
      <c r="E12" s="28">
        <f t="shared" si="0"/>
        <v>8</v>
      </c>
      <c r="F12" s="26">
        <v>71</v>
      </c>
      <c r="G12" s="27"/>
      <c r="H12" s="27"/>
      <c r="I12" s="27">
        <v>5</v>
      </c>
      <c r="J12" s="27"/>
      <c r="K12" s="29">
        <f t="shared" si="1"/>
        <v>76</v>
      </c>
      <c r="L12" s="30">
        <v>25</v>
      </c>
      <c r="M12" s="31">
        <v>0</v>
      </c>
      <c r="N12" s="29">
        <f t="shared" si="2"/>
        <v>25</v>
      </c>
    </row>
    <row r="13" spans="1:14" x14ac:dyDescent="0.25">
      <c r="A13" s="4" t="s">
        <v>26</v>
      </c>
      <c r="B13" s="26"/>
      <c r="C13" s="27"/>
      <c r="D13" s="27"/>
      <c r="E13" s="28"/>
      <c r="F13" s="26">
        <v>25</v>
      </c>
      <c r="G13" s="27">
        <v>1</v>
      </c>
      <c r="H13" s="27"/>
      <c r="I13" s="27">
        <v>3</v>
      </c>
      <c r="J13" s="27">
        <v>1</v>
      </c>
      <c r="K13" s="29">
        <f t="shared" si="1"/>
        <v>28</v>
      </c>
      <c r="L13" s="30">
        <v>25</v>
      </c>
      <c r="M13" s="31">
        <v>3</v>
      </c>
      <c r="N13" s="29">
        <f t="shared" si="2"/>
        <v>28</v>
      </c>
    </row>
    <row r="14" spans="1:14" x14ac:dyDescent="0.25">
      <c r="A14" s="4" t="s">
        <v>27</v>
      </c>
      <c r="B14" s="26">
        <v>17</v>
      </c>
      <c r="C14" s="27"/>
      <c r="D14" s="27">
        <v>3</v>
      </c>
      <c r="E14" s="28">
        <f>SUM(B14+D14)</f>
        <v>20</v>
      </c>
      <c r="F14" s="26">
        <v>60</v>
      </c>
      <c r="G14" s="27">
        <v>1</v>
      </c>
      <c r="H14" s="27"/>
      <c r="I14" s="27">
        <v>4</v>
      </c>
      <c r="J14" s="27"/>
      <c r="K14" s="29">
        <f t="shared" si="1"/>
        <v>64</v>
      </c>
      <c r="L14" s="30">
        <v>0</v>
      </c>
      <c r="M14" s="31">
        <v>0</v>
      </c>
      <c r="N14" s="29">
        <f t="shared" si="2"/>
        <v>0</v>
      </c>
    </row>
    <row r="15" spans="1:14" ht="15" customHeight="1" x14ac:dyDescent="0.25">
      <c r="A15" s="5" t="s">
        <v>28</v>
      </c>
      <c r="B15" s="26">
        <v>20</v>
      </c>
      <c r="C15" s="27"/>
      <c r="D15" s="27">
        <v>1</v>
      </c>
      <c r="E15" s="28">
        <f>SUM(B15+D15)</f>
        <v>21</v>
      </c>
      <c r="F15" s="26">
        <v>52</v>
      </c>
      <c r="G15" s="27">
        <v>0</v>
      </c>
      <c r="H15" s="27"/>
      <c r="I15" s="27">
        <v>15</v>
      </c>
      <c r="J15" s="27"/>
      <c r="K15" s="29">
        <f t="shared" si="1"/>
        <v>67</v>
      </c>
      <c r="L15" s="30">
        <v>0</v>
      </c>
      <c r="M15" s="31">
        <v>4</v>
      </c>
      <c r="N15" s="29">
        <f t="shared" si="2"/>
        <v>4</v>
      </c>
    </row>
    <row r="16" spans="1:14" x14ac:dyDescent="0.25">
      <c r="A16" s="4" t="s">
        <v>29</v>
      </c>
      <c r="B16" s="26"/>
      <c r="C16" s="27"/>
      <c r="D16" s="27">
        <v>26</v>
      </c>
      <c r="E16" s="28">
        <f>SUM(B16+D16)</f>
        <v>26</v>
      </c>
      <c r="F16" s="26">
        <v>3</v>
      </c>
      <c r="G16" s="27">
        <v>7</v>
      </c>
      <c r="H16" s="27"/>
      <c r="I16" s="27">
        <v>151</v>
      </c>
      <c r="J16" s="27">
        <v>3</v>
      </c>
      <c r="K16" s="29">
        <f t="shared" si="1"/>
        <v>154</v>
      </c>
      <c r="L16" s="30">
        <v>0</v>
      </c>
      <c r="M16" s="31">
        <v>57</v>
      </c>
      <c r="N16" s="29">
        <f t="shared" si="2"/>
        <v>57</v>
      </c>
    </row>
    <row r="17" spans="1:14" x14ac:dyDescent="0.25">
      <c r="A17" s="4" t="s">
        <v>30</v>
      </c>
      <c r="B17" s="26"/>
      <c r="C17" s="27"/>
      <c r="D17" s="27">
        <v>17</v>
      </c>
      <c r="E17" s="28">
        <f>SUM(B17+D17)</f>
        <v>17</v>
      </c>
      <c r="F17" s="26">
        <v>3</v>
      </c>
      <c r="G17" s="27"/>
      <c r="H17" s="27"/>
      <c r="I17" s="27">
        <v>75</v>
      </c>
      <c r="J17" s="27"/>
      <c r="K17" s="29">
        <f t="shared" si="1"/>
        <v>78</v>
      </c>
      <c r="L17" s="30">
        <v>0</v>
      </c>
      <c r="M17" s="31">
        <v>29</v>
      </c>
      <c r="N17" s="29">
        <f t="shared" si="2"/>
        <v>29</v>
      </c>
    </row>
    <row r="18" spans="1:14" x14ac:dyDescent="0.25">
      <c r="A18" s="4" t="s">
        <v>31</v>
      </c>
      <c r="B18" s="26">
        <v>0</v>
      </c>
      <c r="C18" s="27">
        <v>0</v>
      </c>
      <c r="D18" s="27">
        <v>24</v>
      </c>
      <c r="E18" s="28">
        <f>SUM(B18+D18)</f>
        <v>24</v>
      </c>
      <c r="F18" s="26">
        <v>3</v>
      </c>
      <c r="G18" s="27">
        <v>1</v>
      </c>
      <c r="H18" s="27"/>
      <c r="I18" s="27">
        <v>49</v>
      </c>
      <c r="J18" s="27">
        <v>2</v>
      </c>
      <c r="K18" s="29">
        <f t="shared" si="1"/>
        <v>52</v>
      </c>
      <c r="L18" s="30">
        <v>0</v>
      </c>
      <c r="M18" s="31">
        <v>10</v>
      </c>
      <c r="N18" s="29">
        <f t="shared" si="2"/>
        <v>10</v>
      </c>
    </row>
    <row r="19" spans="1:14" ht="15" customHeight="1" x14ac:dyDescent="0.25">
      <c r="A19" s="5" t="s">
        <v>32</v>
      </c>
      <c r="B19" s="26">
        <v>0</v>
      </c>
      <c r="C19" s="27">
        <v>0</v>
      </c>
      <c r="D19" s="27">
        <v>43</v>
      </c>
      <c r="E19" s="28">
        <v>43</v>
      </c>
      <c r="F19" s="26">
        <v>3</v>
      </c>
      <c r="G19" s="27"/>
      <c r="H19" s="27"/>
      <c r="I19" s="27">
        <v>101</v>
      </c>
      <c r="J19" s="27"/>
      <c r="K19" s="29">
        <f t="shared" si="1"/>
        <v>104</v>
      </c>
      <c r="L19" s="30">
        <v>0</v>
      </c>
      <c r="M19" s="31">
        <v>42</v>
      </c>
      <c r="N19" s="29">
        <f t="shared" si="2"/>
        <v>42</v>
      </c>
    </row>
    <row r="20" spans="1:14" x14ac:dyDescent="0.25">
      <c r="A20" s="4" t="s">
        <v>33</v>
      </c>
      <c r="B20" s="26">
        <v>0</v>
      </c>
      <c r="C20" s="27">
        <v>0</v>
      </c>
      <c r="D20" s="27">
        <v>31</v>
      </c>
      <c r="E20" s="28">
        <f>SUM(B20+D20)</f>
        <v>31</v>
      </c>
      <c r="F20" s="26">
        <v>10</v>
      </c>
      <c r="G20" s="27">
        <v>1</v>
      </c>
      <c r="H20" s="27"/>
      <c r="I20" s="27">
        <v>175</v>
      </c>
      <c r="J20" s="27">
        <v>1</v>
      </c>
      <c r="K20" s="29">
        <f t="shared" si="1"/>
        <v>185</v>
      </c>
      <c r="L20" s="30">
        <v>0</v>
      </c>
      <c r="M20" s="31">
        <v>45</v>
      </c>
      <c r="N20" s="29">
        <f t="shared" si="2"/>
        <v>45</v>
      </c>
    </row>
    <row r="21" spans="1:14" ht="15" customHeight="1" x14ac:dyDescent="0.25">
      <c r="A21" s="4" t="s">
        <v>34</v>
      </c>
      <c r="B21" s="26">
        <v>0</v>
      </c>
      <c r="C21" s="27">
        <v>0</v>
      </c>
      <c r="D21" s="27">
        <v>19</v>
      </c>
      <c r="E21" s="28">
        <f>SUM(B21+D21)</f>
        <v>19</v>
      </c>
      <c r="F21" s="26">
        <v>0</v>
      </c>
      <c r="G21" s="27"/>
      <c r="H21" s="27"/>
      <c r="I21" s="27">
        <v>89</v>
      </c>
      <c r="J21" s="27"/>
      <c r="K21" s="29">
        <f t="shared" si="1"/>
        <v>89</v>
      </c>
      <c r="L21" s="30">
        <v>0</v>
      </c>
      <c r="M21" s="31">
        <v>30</v>
      </c>
      <c r="N21" s="29">
        <f t="shared" si="2"/>
        <v>30</v>
      </c>
    </row>
    <row r="22" spans="1:14" ht="14.25" customHeight="1" x14ac:dyDescent="0.25">
      <c r="A22" s="4" t="s">
        <v>35</v>
      </c>
      <c r="B22" s="26">
        <v>0</v>
      </c>
      <c r="C22" s="27">
        <v>0</v>
      </c>
      <c r="D22" s="27">
        <v>0</v>
      </c>
      <c r="E22" s="28">
        <f>SUM(B22+D22)</f>
        <v>0</v>
      </c>
      <c r="F22" s="26">
        <v>0</v>
      </c>
      <c r="G22" s="27"/>
      <c r="H22" s="27"/>
      <c r="I22" s="27">
        <v>7</v>
      </c>
      <c r="J22" s="27"/>
      <c r="K22" s="29">
        <f t="shared" si="1"/>
        <v>7</v>
      </c>
      <c r="L22" s="30">
        <v>0</v>
      </c>
      <c r="M22" s="31">
        <v>7</v>
      </c>
      <c r="N22" s="29">
        <f t="shared" si="2"/>
        <v>7</v>
      </c>
    </row>
    <row r="23" spans="1:14" x14ac:dyDescent="0.25">
      <c r="A23" s="4" t="s">
        <v>36</v>
      </c>
      <c r="B23" s="26">
        <v>0</v>
      </c>
      <c r="C23" s="27">
        <v>0</v>
      </c>
      <c r="D23" s="27">
        <v>8</v>
      </c>
      <c r="E23" s="28">
        <f>SUM(B23+D23)</f>
        <v>8</v>
      </c>
      <c r="F23" s="26">
        <v>0</v>
      </c>
      <c r="G23" s="27"/>
      <c r="H23" s="27"/>
      <c r="I23" s="27">
        <v>25</v>
      </c>
      <c r="J23" s="27"/>
      <c r="K23" s="29">
        <f t="shared" si="1"/>
        <v>25</v>
      </c>
      <c r="L23" s="30">
        <v>0</v>
      </c>
      <c r="M23" s="31">
        <v>7</v>
      </c>
      <c r="N23" s="29">
        <f t="shared" si="2"/>
        <v>7</v>
      </c>
    </row>
    <row r="24" spans="1:14" ht="15.75" thickBot="1" x14ac:dyDescent="0.3">
      <c r="A24" s="39" t="s">
        <v>37</v>
      </c>
      <c r="B24" s="40"/>
      <c r="C24" s="41"/>
      <c r="D24" s="41">
        <v>7</v>
      </c>
      <c r="E24" s="42">
        <f>SUM(B24+D24)</f>
        <v>7</v>
      </c>
      <c r="F24" s="40">
        <v>0</v>
      </c>
      <c r="G24" s="41"/>
      <c r="H24" s="41"/>
      <c r="I24" s="41">
        <v>19</v>
      </c>
      <c r="J24" s="41"/>
      <c r="K24" s="43">
        <f t="shared" si="1"/>
        <v>19</v>
      </c>
      <c r="L24" s="44">
        <v>0</v>
      </c>
      <c r="M24" s="45">
        <v>0</v>
      </c>
      <c r="N24" s="43">
        <f t="shared" si="2"/>
        <v>0</v>
      </c>
    </row>
    <row r="25" spans="1:14" s="11" customFormat="1" ht="18" customHeight="1" thickBot="1" x14ac:dyDescent="0.3">
      <c r="A25" s="53" t="s">
        <v>49</v>
      </c>
      <c r="B25" s="54">
        <f t="shared" ref="B25:G25" si="3">SUM(B7:B24)</f>
        <v>129</v>
      </c>
      <c r="C25" s="55">
        <f t="shared" si="3"/>
        <v>11</v>
      </c>
      <c r="D25" s="55">
        <f t="shared" si="3"/>
        <v>208</v>
      </c>
      <c r="E25" s="56">
        <f t="shared" si="3"/>
        <v>337</v>
      </c>
      <c r="F25" s="54">
        <f t="shared" si="3"/>
        <v>647</v>
      </c>
      <c r="G25" s="55">
        <f t="shared" si="3"/>
        <v>34</v>
      </c>
      <c r="H25" s="55">
        <f t="shared" ref="H25:N25" si="4">SUM(H7:H24)</f>
        <v>1</v>
      </c>
      <c r="I25" s="55">
        <f t="shared" si="4"/>
        <v>899</v>
      </c>
      <c r="J25" s="55">
        <f t="shared" si="4"/>
        <v>16</v>
      </c>
      <c r="K25" s="56">
        <f t="shared" si="4"/>
        <v>1546</v>
      </c>
      <c r="L25" s="54">
        <f t="shared" si="4"/>
        <v>192</v>
      </c>
      <c r="M25" s="55">
        <f t="shared" si="4"/>
        <v>306</v>
      </c>
      <c r="N25" s="56">
        <f t="shared" si="4"/>
        <v>498</v>
      </c>
    </row>
    <row r="26" spans="1:14" ht="16.5" customHeight="1" x14ac:dyDescent="0.25">
      <c r="A26" s="46"/>
      <c r="B26" s="47"/>
      <c r="C26" s="48"/>
      <c r="D26" s="48"/>
      <c r="E26" s="49"/>
      <c r="F26" s="47" t="s">
        <v>21</v>
      </c>
      <c r="G26" s="48"/>
      <c r="H26" s="48"/>
      <c r="I26" s="48"/>
      <c r="J26" s="48"/>
      <c r="K26" s="50"/>
      <c r="L26" s="51"/>
      <c r="M26" s="52"/>
      <c r="N26" s="50"/>
    </row>
    <row r="27" spans="1:14" ht="10.5" customHeight="1" x14ac:dyDescent="0.25">
      <c r="A27" s="60" t="s">
        <v>0</v>
      </c>
      <c r="B27" s="26"/>
      <c r="C27" s="27"/>
      <c r="D27" s="27"/>
      <c r="E27" s="28"/>
      <c r="F27" s="26"/>
      <c r="G27" s="27"/>
      <c r="H27" s="27"/>
      <c r="I27" s="27"/>
      <c r="J27" s="27"/>
      <c r="K27" s="29"/>
      <c r="L27" s="30"/>
      <c r="M27" s="31"/>
      <c r="N27" s="29"/>
    </row>
    <row r="28" spans="1:14" ht="24.75" customHeight="1" x14ac:dyDescent="0.25">
      <c r="A28" s="6" t="s">
        <v>3</v>
      </c>
      <c r="B28" s="30">
        <v>30</v>
      </c>
      <c r="C28" s="31">
        <v>19</v>
      </c>
      <c r="D28" s="31">
        <v>1</v>
      </c>
      <c r="E28" s="29">
        <f t="shared" ref="E28:E33" si="5">SUM(B28+D28)</f>
        <v>31</v>
      </c>
      <c r="F28" s="30">
        <v>187</v>
      </c>
      <c r="G28" s="31">
        <v>61</v>
      </c>
      <c r="H28" s="27">
        <v>0</v>
      </c>
      <c r="I28" s="27">
        <v>18</v>
      </c>
      <c r="J28" s="27">
        <v>0</v>
      </c>
      <c r="K28" s="28">
        <f>SUM(F28+I28)</f>
        <v>205</v>
      </c>
      <c r="L28" s="26">
        <v>50</v>
      </c>
      <c r="M28" s="27">
        <v>1</v>
      </c>
      <c r="N28" s="28">
        <f>SUM(L28:M28)</f>
        <v>51</v>
      </c>
    </row>
    <row r="29" spans="1:14" x14ac:dyDescent="0.25">
      <c r="A29" s="6" t="s">
        <v>4</v>
      </c>
      <c r="B29" s="30">
        <v>102</v>
      </c>
      <c r="C29" s="31">
        <v>43</v>
      </c>
      <c r="D29" s="31">
        <v>12</v>
      </c>
      <c r="E29" s="29">
        <f t="shared" si="5"/>
        <v>114</v>
      </c>
      <c r="F29" s="30">
        <v>581</v>
      </c>
      <c r="G29" s="31">
        <v>280</v>
      </c>
      <c r="H29" s="27">
        <v>6</v>
      </c>
      <c r="I29" s="27">
        <v>32</v>
      </c>
      <c r="J29" s="27">
        <v>12</v>
      </c>
      <c r="K29" s="28">
        <f t="shared" ref="K29:K33" si="6">SUM(F29+I29)</f>
        <v>613</v>
      </c>
      <c r="L29" s="26">
        <v>131</v>
      </c>
      <c r="M29" s="27">
        <v>1</v>
      </c>
      <c r="N29" s="28">
        <f t="shared" ref="N29:N33" si="7">SUM(L29:M29)</f>
        <v>132</v>
      </c>
    </row>
    <row r="30" spans="1:14" x14ac:dyDescent="0.25">
      <c r="A30" s="6" t="s">
        <v>5</v>
      </c>
      <c r="B30" s="30">
        <v>116</v>
      </c>
      <c r="C30" s="31">
        <v>69</v>
      </c>
      <c r="D30" s="31">
        <v>69</v>
      </c>
      <c r="E30" s="29">
        <f t="shared" si="5"/>
        <v>185</v>
      </c>
      <c r="F30" s="30">
        <v>592</v>
      </c>
      <c r="G30" s="31">
        <v>345</v>
      </c>
      <c r="H30" s="27">
        <v>8</v>
      </c>
      <c r="I30" s="27">
        <v>86</v>
      </c>
      <c r="J30" s="27">
        <v>29</v>
      </c>
      <c r="K30" s="28">
        <f t="shared" si="6"/>
        <v>678</v>
      </c>
      <c r="L30" s="26">
        <v>120</v>
      </c>
      <c r="M30" s="27">
        <v>5</v>
      </c>
      <c r="N30" s="28">
        <f t="shared" si="7"/>
        <v>125</v>
      </c>
    </row>
    <row r="31" spans="1:14" x14ac:dyDescent="0.25">
      <c r="A31" s="7" t="s">
        <v>6</v>
      </c>
      <c r="B31" s="30">
        <v>97</v>
      </c>
      <c r="C31" s="31">
        <v>63</v>
      </c>
      <c r="D31" s="31">
        <v>40</v>
      </c>
      <c r="E31" s="29">
        <f t="shared" si="5"/>
        <v>137</v>
      </c>
      <c r="F31" s="30">
        <v>543</v>
      </c>
      <c r="G31" s="31">
        <v>327</v>
      </c>
      <c r="H31" s="27">
        <v>5</v>
      </c>
      <c r="I31" s="27">
        <v>56</v>
      </c>
      <c r="J31" s="27">
        <v>43</v>
      </c>
      <c r="K31" s="28">
        <f t="shared" si="6"/>
        <v>599</v>
      </c>
      <c r="L31" s="26">
        <v>125</v>
      </c>
      <c r="M31" s="27">
        <v>1</v>
      </c>
      <c r="N31" s="28">
        <f t="shared" si="7"/>
        <v>126</v>
      </c>
    </row>
    <row r="32" spans="1:14" x14ac:dyDescent="0.25">
      <c r="A32" s="8" t="s">
        <v>18</v>
      </c>
      <c r="B32" s="30">
        <v>120</v>
      </c>
      <c r="C32" s="31">
        <v>70</v>
      </c>
      <c r="D32" s="31">
        <v>30</v>
      </c>
      <c r="E32" s="29">
        <f t="shared" si="5"/>
        <v>150</v>
      </c>
      <c r="F32" s="30">
        <v>620</v>
      </c>
      <c r="G32" s="31">
        <v>360</v>
      </c>
      <c r="H32" s="27">
        <v>0</v>
      </c>
      <c r="I32" s="27">
        <v>32</v>
      </c>
      <c r="J32" s="27">
        <v>14</v>
      </c>
      <c r="K32" s="28">
        <f t="shared" si="6"/>
        <v>652</v>
      </c>
      <c r="L32" s="26">
        <v>140</v>
      </c>
      <c r="M32" s="27">
        <v>2</v>
      </c>
      <c r="N32" s="28">
        <f t="shared" si="7"/>
        <v>142</v>
      </c>
    </row>
    <row r="33" spans="1:14" ht="15.75" thickBot="1" x14ac:dyDescent="0.3">
      <c r="A33" s="57" t="s">
        <v>7</v>
      </c>
      <c r="B33" s="44">
        <v>0</v>
      </c>
      <c r="C33" s="45">
        <v>0</v>
      </c>
      <c r="D33" s="45">
        <v>83</v>
      </c>
      <c r="E33" s="43">
        <f t="shared" si="5"/>
        <v>83</v>
      </c>
      <c r="F33" s="44">
        <v>0</v>
      </c>
      <c r="G33" s="45">
        <v>0</v>
      </c>
      <c r="H33" s="41">
        <v>0</v>
      </c>
      <c r="I33" s="41">
        <v>201</v>
      </c>
      <c r="J33" s="41">
        <v>2</v>
      </c>
      <c r="K33" s="42">
        <f t="shared" si="6"/>
        <v>201</v>
      </c>
      <c r="L33" s="40">
        <v>0</v>
      </c>
      <c r="M33" s="41">
        <v>32</v>
      </c>
      <c r="N33" s="42">
        <f t="shared" si="7"/>
        <v>32</v>
      </c>
    </row>
    <row r="34" spans="1:14" s="11" customFormat="1" ht="19.5" customHeight="1" thickBot="1" x14ac:dyDescent="0.3">
      <c r="A34" s="58" t="s">
        <v>48</v>
      </c>
      <c r="B34" s="54">
        <f t="shared" ref="B34:N34" si="8">SUM(B28:B33)</f>
        <v>465</v>
      </c>
      <c r="C34" s="55">
        <f t="shared" si="8"/>
        <v>264</v>
      </c>
      <c r="D34" s="55">
        <f t="shared" si="8"/>
        <v>235</v>
      </c>
      <c r="E34" s="56">
        <f t="shared" si="8"/>
        <v>700</v>
      </c>
      <c r="F34" s="54">
        <f t="shared" si="8"/>
        <v>2523</v>
      </c>
      <c r="G34" s="55">
        <f t="shared" si="8"/>
        <v>1373</v>
      </c>
      <c r="H34" s="55">
        <f t="shared" si="8"/>
        <v>19</v>
      </c>
      <c r="I34" s="55">
        <f t="shared" si="8"/>
        <v>425</v>
      </c>
      <c r="J34" s="55">
        <f t="shared" si="8"/>
        <v>100</v>
      </c>
      <c r="K34" s="56">
        <f t="shared" si="8"/>
        <v>2948</v>
      </c>
      <c r="L34" s="54">
        <f t="shared" si="8"/>
        <v>566</v>
      </c>
      <c r="M34" s="55">
        <f t="shared" si="8"/>
        <v>42</v>
      </c>
      <c r="N34" s="56">
        <f t="shared" si="8"/>
        <v>608</v>
      </c>
    </row>
    <row r="35" spans="1:14" s="11" customFormat="1" ht="12" customHeight="1" x14ac:dyDescent="0.25">
      <c r="A35" s="17"/>
      <c r="B35" s="25" t="s">
        <v>38</v>
      </c>
      <c r="C35" s="23"/>
      <c r="D35" s="23"/>
      <c r="E35" s="24"/>
      <c r="F35" s="22" t="s">
        <v>40</v>
      </c>
      <c r="G35" s="23"/>
      <c r="H35" s="23"/>
      <c r="I35" s="23"/>
      <c r="J35" s="23"/>
      <c r="K35" s="24"/>
      <c r="L35" s="25" t="s">
        <v>43</v>
      </c>
      <c r="M35" s="23"/>
      <c r="N35" s="24"/>
    </row>
    <row r="36" spans="1:14" ht="24.75" customHeight="1" thickBot="1" x14ac:dyDescent="0.3">
      <c r="B36" s="65" t="s">
        <v>53</v>
      </c>
      <c r="C36" s="66" t="s">
        <v>41</v>
      </c>
      <c r="D36" s="66" t="s">
        <v>19</v>
      </c>
      <c r="E36" s="67" t="s">
        <v>50</v>
      </c>
      <c r="F36" s="65" t="s">
        <v>53</v>
      </c>
      <c r="G36" s="66" t="s">
        <v>41</v>
      </c>
      <c r="H36" s="66" t="s">
        <v>42</v>
      </c>
      <c r="I36" s="66" t="s">
        <v>19</v>
      </c>
      <c r="J36" s="66" t="s">
        <v>44</v>
      </c>
      <c r="K36" s="67" t="s">
        <v>50</v>
      </c>
      <c r="L36" s="65" t="s">
        <v>45</v>
      </c>
      <c r="M36" s="66" t="s">
        <v>19</v>
      </c>
      <c r="N36" s="67" t="s">
        <v>50</v>
      </c>
    </row>
    <row r="37" spans="1:14" ht="12" customHeight="1" x14ac:dyDescent="0.25">
      <c r="A37" s="60" t="s">
        <v>1</v>
      </c>
      <c r="B37" s="62"/>
      <c r="C37" s="63"/>
      <c r="D37" s="63"/>
      <c r="E37" s="64"/>
      <c r="F37" s="62"/>
      <c r="G37" s="63"/>
      <c r="H37" s="63"/>
      <c r="I37" s="63"/>
      <c r="J37" s="63"/>
      <c r="K37" s="64"/>
      <c r="L37" s="62"/>
      <c r="M37" s="63"/>
      <c r="N37" s="64"/>
    </row>
    <row r="38" spans="1:14" x14ac:dyDescent="0.25">
      <c r="A38" s="6" t="s">
        <v>8</v>
      </c>
      <c r="B38" s="30">
        <v>10</v>
      </c>
      <c r="C38" s="31">
        <v>1</v>
      </c>
      <c r="D38" s="31">
        <v>5</v>
      </c>
      <c r="E38" s="29">
        <f t="shared" ref="E38:E47" si="9">SUM(B38+D38)</f>
        <v>15</v>
      </c>
      <c r="F38" s="30">
        <v>23</v>
      </c>
      <c r="G38" s="31"/>
      <c r="H38" s="31"/>
      <c r="I38" s="31">
        <v>3</v>
      </c>
      <c r="J38" s="31"/>
      <c r="K38" s="29">
        <f>SUM(F38+I38)</f>
        <v>26</v>
      </c>
      <c r="L38" s="30">
        <v>15</v>
      </c>
      <c r="M38" s="31">
        <v>1</v>
      </c>
      <c r="N38" s="29">
        <f>SUM(L38:M38)</f>
        <v>16</v>
      </c>
    </row>
    <row r="39" spans="1:14" x14ac:dyDescent="0.25">
      <c r="A39" s="6" t="s">
        <v>9</v>
      </c>
      <c r="B39" s="30">
        <v>10</v>
      </c>
      <c r="C39" s="31">
        <v>0</v>
      </c>
      <c r="D39" s="31">
        <v>5</v>
      </c>
      <c r="E39" s="29">
        <f t="shared" si="9"/>
        <v>15</v>
      </c>
      <c r="F39" s="30">
        <v>11</v>
      </c>
      <c r="G39" s="31"/>
      <c r="H39" s="31"/>
      <c r="I39" s="31">
        <v>2</v>
      </c>
      <c r="J39" s="31"/>
      <c r="K39" s="29">
        <f t="shared" ref="K39:K47" si="10">SUM(F39+I39)</f>
        <v>13</v>
      </c>
      <c r="L39" s="30">
        <v>0</v>
      </c>
      <c r="M39" s="31">
        <v>0</v>
      </c>
      <c r="N39" s="29">
        <f t="shared" ref="N39:N47" si="11">SUM(L39:M39)</f>
        <v>0</v>
      </c>
    </row>
    <row r="40" spans="1:14" x14ac:dyDescent="0.25">
      <c r="A40" s="6" t="s">
        <v>10</v>
      </c>
      <c r="B40" s="30">
        <v>5</v>
      </c>
      <c r="C40" s="31">
        <v>0</v>
      </c>
      <c r="D40" s="31">
        <v>0</v>
      </c>
      <c r="E40" s="29">
        <f t="shared" si="9"/>
        <v>5</v>
      </c>
      <c r="F40" s="30">
        <v>8</v>
      </c>
      <c r="G40" s="31"/>
      <c r="H40" s="31"/>
      <c r="I40" s="31">
        <v>0</v>
      </c>
      <c r="J40" s="31"/>
      <c r="K40" s="29">
        <f t="shared" si="10"/>
        <v>8</v>
      </c>
      <c r="L40" s="30">
        <v>4</v>
      </c>
      <c r="M40" s="31">
        <v>0</v>
      </c>
      <c r="N40" s="29">
        <f t="shared" si="11"/>
        <v>4</v>
      </c>
    </row>
    <row r="41" spans="1:14" x14ac:dyDescent="0.25">
      <c r="A41" s="6" t="s">
        <v>11</v>
      </c>
      <c r="B41" s="30">
        <v>4</v>
      </c>
      <c r="C41" s="31">
        <v>0</v>
      </c>
      <c r="D41" s="31">
        <v>0</v>
      </c>
      <c r="E41" s="29">
        <f t="shared" si="9"/>
        <v>4</v>
      </c>
      <c r="F41" s="30">
        <v>8</v>
      </c>
      <c r="G41" s="31"/>
      <c r="H41" s="31"/>
      <c r="I41" s="31">
        <v>0</v>
      </c>
      <c r="J41" s="31"/>
      <c r="K41" s="29">
        <f t="shared" si="10"/>
        <v>8</v>
      </c>
      <c r="L41" s="30">
        <v>4</v>
      </c>
      <c r="M41" s="31">
        <v>0</v>
      </c>
      <c r="N41" s="29">
        <f t="shared" si="11"/>
        <v>4</v>
      </c>
    </row>
    <row r="42" spans="1:14" x14ac:dyDescent="0.25">
      <c r="A42" s="6" t="s">
        <v>12</v>
      </c>
      <c r="B42" s="30">
        <v>7</v>
      </c>
      <c r="C42" s="31">
        <v>0</v>
      </c>
      <c r="D42" s="31">
        <v>3</v>
      </c>
      <c r="E42" s="29">
        <f t="shared" si="9"/>
        <v>10</v>
      </c>
      <c r="F42" s="30">
        <v>8</v>
      </c>
      <c r="G42" s="31"/>
      <c r="H42" s="31"/>
      <c r="I42" s="31">
        <v>0</v>
      </c>
      <c r="J42" s="31"/>
      <c r="K42" s="29">
        <f t="shared" si="10"/>
        <v>8</v>
      </c>
      <c r="L42" s="30">
        <v>4</v>
      </c>
      <c r="M42" s="31">
        <v>0</v>
      </c>
      <c r="N42" s="29">
        <f t="shared" si="11"/>
        <v>4</v>
      </c>
    </row>
    <row r="43" spans="1:14" ht="25.5" x14ac:dyDescent="0.25">
      <c r="A43" s="9" t="s">
        <v>13</v>
      </c>
      <c r="B43" s="30">
        <v>6</v>
      </c>
      <c r="C43" s="31">
        <v>0</v>
      </c>
      <c r="D43" s="31">
        <v>2</v>
      </c>
      <c r="E43" s="29">
        <f t="shared" si="9"/>
        <v>8</v>
      </c>
      <c r="F43" s="30">
        <v>9</v>
      </c>
      <c r="G43" s="31"/>
      <c r="H43" s="31"/>
      <c r="I43" s="31">
        <v>9</v>
      </c>
      <c r="J43" s="31"/>
      <c r="K43" s="29">
        <f t="shared" si="10"/>
        <v>18</v>
      </c>
      <c r="L43" s="30">
        <v>5</v>
      </c>
      <c r="M43" s="31">
        <v>2</v>
      </c>
      <c r="N43" s="29">
        <f t="shared" si="11"/>
        <v>7</v>
      </c>
    </row>
    <row r="44" spans="1:14" x14ac:dyDescent="0.25">
      <c r="A44" s="9" t="s">
        <v>14</v>
      </c>
      <c r="B44" s="30">
        <v>3</v>
      </c>
      <c r="C44" s="31">
        <v>1</v>
      </c>
      <c r="D44" s="31">
        <v>1</v>
      </c>
      <c r="E44" s="29">
        <f t="shared" si="9"/>
        <v>4</v>
      </c>
      <c r="F44" s="30"/>
      <c r="G44" s="31"/>
      <c r="H44" s="31"/>
      <c r="I44" s="31">
        <v>4</v>
      </c>
      <c r="J44" s="31"/>
      <c r="K44" s="29">
        <f t="shared" si="10"/>
        <v>4</v>
      </c>
      <c r="L44" s="30">
        <v>0</v>
      </c>
      <c r="M44" s="31">
        <v>3</v>
      </c>
      <c r="N44" s="29">
        <f t="shared" si="11"/>
        <v>3</v>
      </c>
    </row>
    <row r="45" spans="1:14" x14ac:dyDescent="0.25">
      <c r="A45" s="9" t="s">
        <v>15</v>
      </c>
      <c r="B45" s="30">
        <v>2</v>
      </c>
      <c r="C45" s="31">
        <v>0</v>
      </c>
      <c r="D45" s="31">
        <v>1</v>
      </c>
      <c r="E45" s="29">
        <f t="shared" si="9"/>
        <v>3</v>
      </c>
      <c r="F45" s="30"/>
      <c r="G45" s="31"/>
      <c r="H45" s="31"/>
      <c r="I45" s="31">
        <v>15</v>
      </c>
      <c r="J45" s="31"/>
      <c r="K45" s="29">
        <f t="shared" si="10"/>
        <v>15</v>
      </c>
      <c r="L45" s="30">
        <v>0</v>
      </c>
      <c r="M45" s="31">
        <v>8</v>
      </c>
      <c r="N45" s="29">
        <f t="shared" si="11"/>
        <v>8</v>
      </c>
    </row>
    <row r="46" spans="1:14" x14ac:dyDescent="0.25">
      <c r="A46" s="9" t="s">
        <v>16</v>
      </c>
      <c r="B46" s="30">
        <v>3</v>
      </c>
      <c r="C46" s="31">
        <v>0</v>
      </c>
      <c r="D46" s="31">
        <v>4</v>
      </c>
      <c r="E46" s="29">
        <f t="shared" si="9"/>
        <v>7</v>
      </c>
      <c r="F46" s="30"/>
      <c r="G46" s="31"/>
      <c r="H46" s="31"/>
      <c r="I46" s="31">
        <v>0</v>
      </c>
      <c r="J46" s="31"/>
      <c r="K46" s="29">
        <f t="shared" si="10"/>
        <v>0</v>
      </c>
      <c r="L46" s="30">
        <v>0</v>
      </c>
      <c r="M46" s="31">
        <v>0</v>
      </c>
      <c r="N46" s="29">
        <f t="shared" si="11"/>
        <v>0</v>
      </c>
    </row>
    <row r="47" spans="1:14" ht="14.25" customHeight="1" thickBot="1" x14ac:dyDescent="0.3">
      <c r="A47" s="59" t="s">
        <v>17</v>
      </c>
      <c r="B47" s="44">
        <v>2</v>
      </c>
      <c r="C47" s="45">
        <v>0</v>
      </c>
      <c r="D47" s="45">
        <v>4</v>
      </c>
      <c r="E47" s="43">
        <f t="shared" si="9"/>
        <v>6</v>
      </c>
      <c r="F47" s="44"/>
      <c r="G47" s="45"/>
      <c r="H47" s="45"/>
      <c r="I47" s="45">
        <v>5</v>
      </c>
      <c r="J47" s="45"/>
      <c r="K47" s="43">
        <f t="shared" si="10"/>
        <v>5</v>
      </c>
      <c r="L47" s="44">
        <v>0</v>
      </c>
      <c r="M47" s="45">
        <v>1</v>
      </c>
      <c r="N47" s="43">
        <f t="shared" si="11"/>
        <v>1</v>
      </c>
    </row>
    <row r="48" spans="1:14" s="11" customFormat="1" ht="15" customHeight="1" thickBot="1" x14ac:dyDescent="0.3">
      <c r="A48" s="53" t="s">
        <v>47</v>
      </c>
      <c r="B48" s="54">
        <f>SUM(B38:B47)</f>
        <v>52</v>
      </c>
      <c r="C48" s="55">
        <f>SUM(C38:C47)</f>
        <v>2</v>
      </c>
      <c r="D48" s="55">
        <f>SUM(D38:D47)</f>
        <v>25</v>
      </c>
      <c r="E48" s="56">
        <f>SUM(E38:E47)</f>
        <v>77</v>
      </c>
      <c r="F48" s="54">
        <f>SUM(F38:F47)</f>
        <v>67</v>
      </c>
      <c r="G48" s="55"/>
      <c r="H48" s="55"/>
      <c r="I48" s="55">
        <f>SUM(I38:I47)</f>
        <v>38</v>
      </c>
      <c r="J48" s="55"/>
      <c r="K48" s="56">
        <f>SUM(K38:K47)</f>
        <v>105</v>
      </c>
      <c r="L48" s="54">
        <f>SUM(L38:L47)</f>
        <v>32</v>
      </c>
      <c r="M48" s="55">
        <f>SUM(M38:M47)</f>
        <v>15</v>
      </c>
      <c r="N48" s="56">
        <f>SUM(N38:N47)</f>
        <v>47</v>
      </c>
    </row>
    <row r="49" spans="1:14" s="11" customFormat="1" ht="15" customHeight="1" thickBot="1" x14ac:dyDescent="0.3">
      <c r="A49" s="53" t="s">
        <v>56</v>
      </c>
      <c r="B49" s="54">
        <f>SUM(B25+B34+B48)</f>
        <v>646</v>
      </c>
      <c r="C49" s="55">
        <f>SUM(C25+C34+C48)</f>
        <v>277</v>
      </c>
      <c r="D49" s="55">
        <f>SUM(D25+D34+D48)</f>
        <v>468</v>
      </c>
      <c r="E49" s="56">
        <f>SUM(E25+E34+E48)</f>
        <v>1114</v>
      </c>
      <c r="F49" s="54">
        <f>SUM(F25+F34+F48)</f>
        <v>3237</v>
      </c>
      <c r="G49" s="55">
        <f>SUM(G25+G34+G48)</f>
        <v>1407</v>
      </c>
      <c r="H49" s="55">
        <f>SUM(H25+H34+H48)</f>
        <v>20</v>
      </c>
      <c r="I49" s="55">
        <f>SUM(I25+I34+I48)</f>
        <v>1362</v>
      </c>
      <c r="J49" s="55">
        <f>SUM(J25+J34+J48)</f>
        <v>116</v>
      </c>
      <c r="K49" s="56">
        <f>SUM(K25+K34+K48)</f>
        <v>4599</v>
      </c>
      <c r="L49" s="54">
        <f>SUM(L25+L34+L48)</f>
        <v>790</v>
      </c>
      <c r="M49" s="55">
        <f>SUM(M25+M34+M48)</f>
        <v>363</v>
      </c>
      <c r="N49" s="56">
        <f>SUM(N25+N34+N48)</f>
        <v>1153</v>
      </c>
    </row>
  </sheetData>
  <mergeCells count="7">
    <mergeCell ref="L4:N4"/>
    <mergeCell ref="L35:N35"/>
    <mergeCell ref="A1:J1"/>
    <mergeCell ref="B35:E35"/>
    <mergeCell ref="F35:K35"/>
    <mergeCell ref="B4:E4"/>
    <mergeCell ref="F4:K4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ростов</vt:lpstr>
    </vt:vector>
  </TitlesOfParts>
  <Company>RGUPS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rgups</dc:creator>
  <cp:lastModifiedBy>Михайленко Нататалья Александровна</cp:lastModifiedBy>
  <cp:lastPrinted>2021-10-05T09:54:06Z</cp:lastPrinted>
  <dcterms:created xsi:type="dcterms:W3CDTF">2016-05-31T05:42:44Z</dcterms:created>
  <dcterms:modified xsi:type="dcterms:W3CDTF">2021-10-05T09:54:41Z</dcterms:modified>
</cp:coreProperties>
</file>